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10" activeTab="1"/>
  </bookViews>
  <sheets>
    <sheet name="シート①データ入力・貼付シート" sheetId="1" r:id="rId1"/>
    <sheet name="シート②申込一覧表" sheetId="2" r:id="rId2"/>
  </sheets>
  <definedNames>
    <definedName name="_xlnm.Print_Area" localSheetId="1">'シート②申込一覧表'!$A$1:$BK$95</definedName>
  </definedNames>
  <calcPr fullCalcOnLoad="1"/>
</workbook>
</file>

<file path=xl/sharedStrings.xml><?xml version="1.0" encoding="utf-8"?>
<sst xmlns="http://schemas.openxmlformats.org/spreadsheetml/2006/main" count="260" uniqueCount="134">
  <si>
    <t>自由形</t>
  </si>
  <si>
    <t>背泳ぎ</t>
  </si>
  <si>
    <t>平泳ぎ</t>
  </si>
  <si>
    <t>個人ﾒﾄﾞﾚｰ</t>
  </si>
  <si>
    <t>学年</t>
  </si>
  <si>
    <t>№</t>
  </si>
  <si>
    <t>年</t>
  </si>
  <si>
    <t>月</t>
  </si>
  <si>
    <t>日</t>
  </si>
  <si>
    <t>下記の者は本校在学生徒であり、定期健康診断の結果異常なく、標記大会に出場することを認め参加申込をいたします。</t>
  </si>
  <si>
    <t>男子</t>
  </si>
  <si>
    <t>女子</t>
  </si>
  <si>
    <t>（</t>
  </si>
  <si>
    <t>）</t>
  </si>
  <si>
    <t>名</t>
  </si>
  <si>
    <t>（</t>
  </si>
  <si>
    <t>）</t>
  </si>
  <si>
    <t>参加選手合計</t>
  </si>
  <si>
    <t>学　校　名　略　称</t>
  </si>
  <si>
    <t>フリガナ</t>
  </si>
  <si>
    <t>男</t>
  </si>
  <si>
    <t>女</t>
  </si>
  <si>
    <t>学　　　校　　　所　　　在　　　地</t>
  </si>
  <si>
    <t>FAX</t>
  </si>
  <si>
    <t>フリガナ</t>
  </si>
  <si>
    <t>略称フリガナ</t>
  </si>
  <si>
    <t>学　校
正式名称</t>
  </si>
  <si>
    <t>性</t>
  </si>
  <si>
    <t>男子個人種目数</t>
  </si>
  <si>
    <t>女子個人種目数</t>
  </si>
  <si>
    <t>男個人記入ミス</t>
  </si>
  <si>
    <t>女個人記入ミス</t>
  </si>
  <si>
    <t>R記入ミス</t>
  </si>
  <si>
    <t>①</t>
  </si>
  <si>
    <t>②</t>
  </si>
  <si>
    <t>男子個人種目数②</t>
  </si>
  <si>
    <t>女子個人種目数②</t>
  </si>
  <si>
    <t>男子参加者数①</t>
  </si>
  <si>
    <t>男子参加者数②</t>
  </si>
  <si>
    <t>女子参加者数②</t>
  </si>
  <si>
    <t>女子参加者数①</t>
  </si>
  <si>
    <t>所在地</t>
  </si>
  <si>
    <t>学校名</t>
  </si>
  <si>
    <t>出　　　　　場　　　　　種　　　　　目</t>
  </si>
  <si>
    <t>＋</t>
  </si>
  <si>
    <t>＝</t>
  </si>
  <si>
    <t>）</t>
  </si>
  <si>
    <t>（</t>
  </si>
  <si>
    <t>日本水泳連盟
登録団体番号</t>
  </si>
  <si>
    <t>監督者</t>
  </si>
  <si>
    <t>自由形</t>
  </si>
  <si>
    <t>個人ﾒﾄﾞﾚｰ</t>
  </si>
  <si>
    <t>ＳＱ</t>
  </si>
  <si>
    <t>登録番号</t>
  </si>
  <si>
    <t>氏名</t>
  </si>
  <si>
    <t>カナ</t>
  </si>
  <si>
    <t>学種</t>
  </si>
  <si>
    <t>学年</t>
  </si>
  <si>
    <t>５０ｍ</t>
  </si>
  <si>
    <t>１００ｍ</t>
  </si>
  <si>
    <t>２００ｍ</t>
  </si>
  <si>
    <t>４００ｍ</t>
  </si>
  <si>
    <t>８００ｍ</t>
  </si>
  <si>
    <t>１５００ｍ</t>
  </si>
  <si>
    <t>略称フリガナ</t>
  </si>
  <si>
    <t>日本水泳連盟登録団体番号</t>
  </si>
  <si>
    <t>正式名称</t>
  </si>
  <si>
    <t>略称</t>
  </si>
  <si>
    <t>連絡先（電話）</t>
  </si>
  <si>
    <t>連絡先（FAX）</t>
  </si>
  <si>
    <t>監督者
データ</t>
  </si>
  <si>
    <t>氏名</t>
  </si>
  <si>
    <t>フリガナ</t>
  </si>
  <si>
    <t>性別</t>
  </si>
  <si>
    <t>種別</t>
  </si>
  <si>
    <t>連絡先（携帯番号）</t>
  </si>
  <si>
    <t>登録番号</t>
  </si>
  <si>
    <t>フリガナ</t>
  </si>
  <si>
    <t>氏　　名</t>
  </si>
  <si>
    <t>緊急連絡先</t>
  </si>
  <si>
    <t>個人種目</t>
  </si>
  <si>
    <t>リレー種目</t>
  </si>
  <si>
    <t>種目</t>
  </si>
  <si>
    <t>種目</t>
  </si>
  <si>
    <t>所属校
データ</t>
  </si>
  <si>
    <t>学校長名</t>
  </si>
  <si>
    <t>学校連絡先</t>
  </si>
  <si>
    <t>TEL</t>
  </si>
  <si>
    <t>リレー申込欄</t>
  </si>
  <si>
    <t>ﾊﾞﾀﾌﾗｲ</t>
  </si>
  <si>
    <t>エントリーデータ　貼付欄</t>
  </si>
  <si>
    <t>リレー男子</t>
  </si>
  <si>
    <t>リレー女子</t>
  </si>
  <si>
    <t>個人種目男子</t>
  </si>
  <si>
    <t>個人種目女子</t>
  </si>
  <si>
    <t>No</t>
  </si>
  <si>
    <t>チーム名</t>
  </si>
  <si>
    <t>チーム性別</t>
  </si>
  <si>
    <t>距離</t>
  </si>
  <si>
    <t>クラス</t>
  </si>
  <si>
    <t>TIME</t>
  </si>
  <si>
    <t>　※　漢字４文字以内</t>
  </si>
  <si>
    <t>　※　『男』　or　『女』</t>
  </si>
  <si>
    <t>　※　『男』 『女』</t>
  </si>
  <si>
    <t>教諭</t>
  </si>
  <si>
    <t>助手</t>
  </si>
  <si>
    <t>外部</t>
  </si>
  <si>
    <t>この下の水色の行から、個人種目データ（男子）を貼り付けてください。（　※　女子は、更に下に貼付欄があります　）</t>
  </si>
  <si>
    <t>参加人数</t>
  </si>
  <si>
    <t>種目数</t>
  </si>
  <si>
    <t>校長</t>
  </si>
  <si>
    <t>この下の水色の行から、リレーデータ（男子）を貼り付けてください。（上につめて）</t>
  </si>
  <si>
    <t>この下のピンク色の行から、リレーデータ（女子）を貼り付けてください。（上につめて）</t>
  </si>
  <si>
    <t>申込書（認知書）作成年月日</t>
  </si>
  <si>
    <t>年</t>
  </si>
  <si>
    <t>月</t>
  </si>
  <si>
    <t>日</t>
  </si>
  <si>
    <t>この下のピンク色の行から、個人種目データ（女子）を貼り付けてください。</t>
  </si>
  <si>
    <t>背泳ぎ</t>
  </si>
  <si>
    <t>平泳ぎ</t>
  </si>
  <si>
    <t>２００ｍ</t>
  </si>
  <si>
    <t>性別</t>
  </si>
  <si>
    <t>コーチ
データ</t>
  </si>
  <si>
    <t>コーチ</t>
  </si>
  <si>
    <t>すべて入力!</t>
  </si>
  <si>
    <r>
      <t>　※　『４７』に続く</t>
    </r>
    <r>
      <rPr>
        <b/>
        <sz val="11"/>
        <color indexed="12"/>
        <rFont val="ＭＳ Ｐゴシック"/>
        <family val="3"/>
      </rPr>
      <t>３桁の数字のみ</t>
    </r>
    <r>
      <rPr>
        <sz val="11"/>
        <rFont val="ＭＳ Ｐゴシック"/>
        <family val="3"/>
      </rPr>
      <t>を入力(web登録説明書を参照）</t>
    </r>
  </si>
  <si>
    <t>個人情報については「沖縄県中体連個人情報保護方針」を承諾した上で参加申込みすることに同意します。</t>
  </si>
  <si>
    <t>Web-SWMSYSにてエントリー作業を完了した後、エントリーデータを貼り付けます。詳細は『Web登録説明書』を参照してください。</t>
  </si>
  <si>
    <t>ﾊﾞﾀﾌﾗｲ</t>
  </si>
  <si>
    <t>２枚中の　  ２枚目</t>
  </si>
  <si>
    <t>２枚中の　  １ 枚目</t>
  </si>
  <si>
    <t>令和</t>
  </si>
  <si>
    <t>国頭地区中学校水泳競技大会参加申し込み書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</si>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</sst>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mm:ss.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24"/>
      <name val="HGS創英ﾌﾟﾚｾﾞﾝｽEB"/>
      <family val="1"/>
    </font>
    <font>
      <sz val="22"/>
      <name val="ＭＳ Ｐゴシック"/>
      <family val="3"/>
    </font>
    <font>
      <sz val="16"/>
      <name val="HG創英角ｺﾞｼｯｸUB"/>
      <family val="3"/>
    </font>
    <font>
      <sz val="24"/>
      <name val="HGP創英ﾌﾟﾚｾﾞﾝｽEB"/>
      <family val="1"/>
    </font>
    <font>
      <sz val="48"/>
      <name val="ＭＳ Ｐゴシック"/>
      <family val="3"/>
    </font>
    <font>
      <sz val="24"/>
      <name val="ＭＳ Ｐゴシック"/>
      <family val="3"/>
    </font>
    <font>
      <sz val="28"/>
      <name val="HGS創英ﾌﾟﾚｾﾞﾝｽEB"/>
      <family val="1"/>
    </font>
    <font>
      <sz val="28"/>
      <name val="HGP創英ﾌﾟﾚｾﾞﾝｽEB"/>
      <family val="1"/>
    </font>
    <font>
      <sz val="14"/>
      <name val="HG創英角ｺﾞｼｯｸUB"/>
      <family val="3"/>
    </font>
    <font>
      <sz val="14"/>
      <color indexed="9"/>
      <name val="HG創英角ｺﾞｼｯｸUB"/>
      <family val="3"/>
    </font>
    <font>
      <b/>
      <sz val="11"/>
      <color indexed="12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HGS創英角ｺﾞｼｯｸUB"/>
      <family val="3"/>
    </font>
    <font>
      <u val="single"/>
      <sz val="20"/>
      <name val="HGP創英ﾌﾟﾚｾﾞﾝｽEB"/>
      <family val="1"/>
    </font>
    <font>
      <i/>
      <sz val="30"/>
      <name val="ＤＨ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10"/>
      <name val="HGS創英角ｺﾞｼｯｸUB"/>
      <family val="3"/>
    </font>
    <font>
      <sz val="9"/>
      <name val="Meiryo UI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36"/>
      <color rgb="FFFF0000"/>
      <name val="HGS創英角ｺﾞｼｯｸUB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textRotation="255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3" fillId="0" borderId="17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top" textRotation="255"/>
      <protection/>
    </xf>
    <xf numFmtId="49" fontId="1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18" xfId="0" applyFont="1" applyBorder="1" applyAlignment="1" applyProtection="1">
      <alignment horizontal="center" vertical="center" shrinkToFit="1"/>
      <protection/>
    </xf>
    <xf numFmtId="0" fontId="13" fillId="0" borderId="19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textRotation="255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 shrinkToFit="1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0" fontId="4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 textRotation="255"/>
      <protection/>
    </xf>
    <xf numFmtId="0" fontId="6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 quotePrefix="1">
      <alignment horizontal="center" vertical="center"/>
      <protection/>
    </xf>
    <xf numFmtId="0" fontId="6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top" textRotation="255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 applyProtection="1">
      <alignment horizontal="right" vertical="center"/>
      <protection/>
    </xf>
    <xf numFmtId="0" fontId="0" fillId="0" borderId="36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13" fillId="0" borderId="37" xfId="0" applyNumberFormat="1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35" borderId="42" xfId="0" applyFill="1" applyBorder="1" applyAlignment="1" applyProtection="1">
      <alignment horizontal="right" vertical="center"/>
      <protection locked="0"/>
    </xf>
    <xf numFmtId="0" fontId="0" fillId="35" borderId="43" xfId="0" applyFill="1" applyBorder="1" applyAlignment="1" applyProtection="1">
      <alignment vertical="center"/>
      <protection locked="0"/>
    </xf>
    <xf numFmtId="0" fontId="0" fillId="35" borderId="44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 vertical="center"/>
      <protection/>
    </xf>
    <xf numFmtId="0" fontId="2" fillId="36" borderId="49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left" vertical="center"/>
    </xf>
    <xf numFmtId="181" fontId="0" fillId="0" borderId="0" xfId="0" applyNumberFormat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6" borderId="51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left" vertical="center"/>
    </xf>
    <xf numFmtId="181" fontId="2" fillId="36" borderId="51" xfId="0" applyNumberFormat="1" applyFont="1" applyFill="1" applyBorder="1" applyAlignment="1">
      <alignment horizontal="right" vertical="center"/>
    </xf>
    <xf numFmtId="181" fontId="2" fillId="36" borderId="49" xfId="0" applyNumberFormat="1" applyFont="1" applyFill="1" applyBorder="1" applyAlignment="1">
      <alignment horizontal="right" vertical="center"/>
    </xf>
    <xf numFmtId="181" fontId="0" fillId="0" borderId="50" xfId="0" applyNumberFormat="1" applyBorder="1" applyAlignment="1">
      <alignment vertical="center"/>
    </xf>
    <xf numFmtId="181" fontId="2" fillId="36" borderId="48" xfId="0" applyNumberFormat="1" applyFont="1" applyFill="1" applyBorder="1" applyAlignment="1">
      <alignment horizontal="right" vertical="center"/>
    </xf>
    <xf numFmtId="181" fontId="0" fillId="0" borderId="48" xfId="0" applyNumberFormat="1" applyBorder="1" applyAlignment="1">
      <alignment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>
      <alignment horizontal="center" vertical="center"/>
    </xf>
    <xf numFmtId="0" fontId="0" fillId="33" borderId="48" xfId="0" applyFill="1" applyBorder="1" applyAlignment="1">
      <alignment vertical="center"/>
    </xf>
    <xf numFmtId="49" fontId="0" fillId="0" borderId="53" xfId="0" applyNumberForma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54" xfId="0" applyNumberFormat="1" applyFont="1" applyBorder="1" applyAlignment="1" applyProtection="1">
      <alignment horizontal="center" vertical="center"/>
      <protection/>
    </xf>
    <xf numFmtId="0" fontId="2" fillId="37" borderId="55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6" fillId="34" borderId="57" xfId="0" applyFont="1" applyFill="1" applyBorder="1" applyAlignment="1" applyProtection="1">
      <alignment horizontal="center" vertical="center"/>
      <protection locked="0"/>
    </xf>
    <xf numFmtId="0" fontId="16" fillId="34" borderId="60" xfId="0" applyFont="1" applyFill="1" applyBorder="1" applyAlignment="1" applyProtection="1">
      <alignment horizontal="center" vertical="center"/>
      <protection locked="0"/>
    </xf>
    <xf numFmtId="0" fontId="0" fillId="38" borderId="48" xfId="0" applyFill="1" applyBorder="1" applyAlignment="1" applyProtection="1">
      <alignment horizontal="right" vertical="center"/>
      <protection locked="0"/>
    </xf>
    <xf numFmtId="0" fontId="0" fillId="38" borderId="61" xfId="0" applyFill="1" applyBorder="1" applyAlignment="1" applyProtection="1">
      <alignment horizontal="right" vertical="center"/>
      <protection locked="0"/>
    </xf>
    <xf numFmtId="0" fontId="0" fillId="35" borderId="62" xfId="0" applyFill="1" applyBorder="1" applyAlignment="1" applyProtection="1">
      <alignment horizontal="distributed" vertical="center"/>
      <protection locked="0"/>
    </xf>
    <xf numFmtId="0" fontId="0" fillId="35" borderId="63" xfId="0" applyFill="1" applyBorder="1" applyAlignment="1" applyProtection="1">
      <alignment horizontal="distributed" vertical="center"/>
      <protection locked="0"/>
    </xf>
    <xf numFmtId="0" fontId="0" fillId="35" borderId="64" xfId="0" applyFill="1" applyBorder="1" applyAlignment="1" applyProtection="1">
      <alignment horizontal="distributed" vertical="center"/>
      <protection locked="0"/>
    </xf>
    <xf numFmtId="0" fontId="0" fillId="39" borderId="65" xfId="0" applyFill="1" applyBorder="1" applyAlignment="1" applyProtection="1">
      <alignment horizontal="center" vertical="center" wrapText="1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0" fillId="39" borderId="67" xfId="0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40" borderId="69" xfId="0" applyFill="1" applyBorder="1" applyAlignment="1" applyProtection="1">
      <alignment horizontal="right" vertical="center"/>
      <protection locked="0"/>
    </xf>
    <xf numFmtId="0" fontId="0" fillId="40" borderId="70" xfId="0" applyFill="1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16" fillId="33" borderId="57" xfId="0" applyFont="1" applyFill="1" applyBorder="1" applyAlignment="1" applyProtection="1">
      <alignment horizontal="center" vertical="center"/>
      <protection locked="0"/>
    </xf>
    <xf numFmtId="0" fontId="16" fillId="33" borderId="60" xfId="0" applyFont="1" applyFill="1" applyBorder="1" applyAlignment="1" applyProtection="1">
      <alignment horizontal="center" vertical="center"/>
      <protection locked="0"/>
    </xf>
    <xf numFmtId="0" fontId="0" fillId="41" borderId="65" xfId="0" applyFill="1" applyBorder="1" applyAlignment="1" applyProtection="1">
      <alignment horizontal="center" vertical="center" wrapText="1"/>
      <protection locked="0"/>
    </xf>
    <xf numFmtId="0" fontId="0" fillId="41" borderId="66" xfId="0" applyFill="1" applyBorder="1" applyAlignment="1" applyProtection="1">
      <alignment horizontal="center" vertical="center"/>
      <protection locked="0"/>
    </xf>
    <xf numFmtId="0" fontId="0" fillId="41" borderId="67" xfId="0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40" borderId="48" xfId="0" applyFill="1" applyBorder="1" applyAlignment="1" applyProtection="1">
      <alignment horizontal="right" vertical="center"/>
      <protection locked="0"/>
    </xf>
    <xf numFmtId="0" fontId="0" fillId="40" borderId="61" xfId="0" applyFill="1" applyBorder="1" applyAlignment="1" applyProtection="1">
      <alignment horizontal="right" vertical="center"/>
      <protection locked="0"/>
    </xf>
    <xf numFmtId="0" fontId="0" fillId="34" borderId="74" xfId="0" applyFill="1" applyBorder="1" applyAlignment="1" applyProtection="1">
      <alignment horizontal="right" vertical="center"/>
      <protection locked="0"/>
    </xf>
    <xf numFmtId="0" fontId="0" fillId="34" borderId="75" xfId="0" applyFill="1" applyBorder="1" applyAlignment="1" applyProtection="1">
      <alignment horizontal="right" vertical="center"/>
      <protection locked="0"/>
    </xf>
    <xf numFmtId="0" fontId="0" fillId="34" borderId="48" xfId="0" applyFill="1" applyBorder="1" applyAlignment="1" applyProtection="1">
      <alignment horizontal="right" vertical="center"/>
      <protection locked="0"/>
    </xf>
    <xf numFmtId="0" fontId="0" fillId="34" borderId="61" xfId="0" applyFill="1" applyBorder="1" applyAlignment="1" applyProtection="1">
      <alignment horizontal="right" vertical="center"/>
      <protection locked="0"/>
    </xf>
    <xf numFmtId="0" fontId="0" fillId="40" borderId="74" xfId="0" applyFill="1" applyBorder="1" applyAlignment="1" applyProtection="1">
      <alignment horizontal="right" vertical="center"/>
      <protection locked="0"/>
    </xf>
    <xf numFmtId="0" fontId="0" fillId="40" borderId="75" xfId="0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35" borderId="77" xfId="0" applyFill="1" applyBorder="1" applyAlignment="1" applyProtection="1">
      <alignment horizontal="distributed" vertical="center"/>
      <protection locked="0"/>
    </xf>
    <xf numFmtId="0" fontId="0" fillId="35" borderId="58" xfId="0" applyFill="1" applyBorder="1" applyAlignment="1" applyProtection="1">
      <alignment horizontal="distributed" vertical="center"/>
      <protection locked="0"/>
    </xf>
    <xf numFmtId="0" fontId="0" fillId="35" borderId="59" xfId="0" applyFill="1" applyBorder="1" applyAlignment="1" applyProtection="1">
      <alignment horizontal="distributed"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34" borderId="69" xfId="0" applyFill="1" applyBorder="1" applyAlignment="1" applyProtection="1">
      <alignment horizontal="right" vertical="center"/>
      <protection locked="0"/>
    </xf>
    <xf numFmtId="0" fontId="0" fillId="34" borderId="70" xfId="0" applyFill="1" applyBorder="1" applyAlignment="1" applyProtection="1">
      <alignment horizontal="right" vertical="center"/>
      <protection locked="0"/>
    </xf>
    <xf numFmtId="0" fontId="0" fillId="0" borderId="53" xfId="0" applyFill="1" applyBorder="1" applyAlignment="1" applyProtection="1">
      <alignment horizontal="distributed" vertical="center"/>
      <protection locked="0"/>
    </xf>
    <xf numFmtId="0" fontId="0" fillId="38" borderId="69" xfId="0" applyFill="1" applyBorder="1" applyAlignment="1" applyProtection="1">
      <alignment horizontal="right" vertical="center"/>
      <protection locked="0"/>
    </xf>
    <xf numFmtId="0" fontId="0" fillId="38" borderId="70" xfId="0" applyFill="1" applyBorder="1" applyAlignment="1" applyProtection="1">
      <alignment horizontal="right" vertical="center"/>
      <protection locked="0"/>
    </xf>
    <xf numFmtId="0" fontId="0" fillId="38" borderId="74" xfId="0" applyFill="1" applyBorder="1" applyAlignment="1" applyProtection="1">
      <alignment horizontal="right" vertical="center"/>
      <protection locked="0"/>
    </xf>
    <xf numFmtId="0" fontId="0" fillId="38" borderId="75" xfId="0" applyFill="1" applyBorder="1" applyAlignment="1" applyProtection="1">
      <alignment horizontal="right"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17" fillId="42" borderId="57" xfId="0" applyFont="1" applyFill="1" applyBorder="1" applyAlignment="1" applyProtection="1">
      <alignment horizontal="center" vertical="center"/>
      <protection locked="0"/>
    </xf>
    <xf numFmtId="0" fontId="16" fillId="42" borderId="18" xfId="0" applyFont="1" applyFill="1" applyBorder="1" applyAlignment="1" applyProtection="1">
      <alignment horizontal="center" vertical="center"/>
      <protection locked="0"/>
    </xf>
    <xf numFmtId="0" fontId="16" fillId="42" borderId="60" xfId="0" applyFont="1" applyFill="1" applyBorder="1" applyAlignment="1" applyProtection="1">
      <alignment horizontal="center" vertical="center"/>
      <protection locked="0"/>
    </xf>
    <xf numFmtId="0" fontId="0" fillId="43" borderId="65" xfId="0" applyFill="1" applyBorder="1" applyAlignment="1" applyProtection="1">
      <alignment horizontal="center" vertical="center" wrapText="1"/>
      <protection locked="0"/>
    </xf>
    <xf numFmtId="0" fontId="0" fillId="43" borderId="66" xfId="0" applyFill="1" applyBorder="1" applyAlignment="1" applyProtection="1">
      <alignment horizontal="center" vertical="center" wrapText="1"/>
      <protection locked="0"/>
    </xf>
    <xf numFmtId="0" fontId="0" fillId="43" borderId="67" xfId="0" applyFill="1" applyBorder="1" applyAlignment="1" applyProtection="1">
      <alignment horizontal="center" vertical="center" wrapText="1"/>
      <protection locked="0"/>
    </xf>
    <xf numFmtId="0" fontId="5" fillId="0" borderId="45" xfId="0" applyNumberFormat="1" applyFont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52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78" xfId="0" applyNumberFormat="1" applyFont="1" applyBorder="1" applyAlignment="1" applyProtection="1">
      <alignment horizontal="center" vertical="center" shrinkToFit="1"/>
      <protection/>
    </xf>
    <xf numFmtId="0" fontId="5" fillId="0" borderId="71" xfId="0" applyNumberFormat="1" applyFont="1" applyBorder="1" applyAlignment="1" applyProtection="1">
      <alignment horizontal="center" vertical="center" shrinkToFit="1"/>
      <protection/>
    </xf>
    <xf numFmtId="181" fontId="4" fillId="0" borderId="84" xfId="0" applyNumberFormat="1" applyFont="1" applyBorder="1" applyAlignment="1" applyProtection="1">
      <alignment horizontal="center" vertical="center"/>
      <protection/>
    </xf>
    <xf numFmtId="181" fontId="4" fillId="0" borderId="85" xfId="0" applyNumberFormat="1" applyFont="1" applyBorder="1" applyAlignment="1" applyProtection="1">
      <alignment horizontal="center" vertical="center"/>
      <protection/>
    </xf>
    <xf numFmtId="0" fontId="13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textRotation="255"/>
      <protection/>
    </xf>
    <xf numFmtId="0" fontId="3" fillId="0" borderId="86" xfId="0" applyNumberFormat="1" applyFont="1" applyBorder="1" applyAlignment="1" applyProtection="1">
      <alignment horizontal="center" vertical="center" shrinkToFit="1"/>
      <protection/>
    </xf>
    <xf numFmtId="0" fontId="3" fillId="0" borderId="87" xfId="0" applyNumberFormat="1" applyFont="1" applyBorder="1" applyAlignment="1" applyProtection="1">
      <alignment horizontal="center" vertical="center" shrinkToFit="1"/>
      <protection/>
    </xf>
    <xf numFmtId="0" fontId="3" fillId="0" borderId="88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5" fillId="0" borderId="89" xfId="0" applyNumberFormat="1" applyFont="1" applyBorder="1" applyAlignment="1" applyProtection="1">
      <alignment horizontal="center" vertical="center" shrinkToFit="1"/>
      <protection/>
    </xf>
    <xf numFmtId="0" fontId="7" fillId="0" borderId="90" xfId="0" applyNumberFormat="1" applyFont="1" applyBorder="1" applyAlignment="1" applyProtection="1">
      <alignment horizontal="center" vertical="center" shrinkToFit="1"/>
      <protection/>
    </xf>
    <xf numFmtId="0" fontId="7" fillId="0" borderId="78" xfId="0" applyNumberFormat="1" applyFont="1" applyBorder="1" applyAlignment="1" applyProtection="1">
      <alignment horizontal="center" vertical="center" shrinkToFit="1"/>
      <protection/>
    </xf>
    <xf numFmtId="0" fontId="7" fillId="0" borderId="91" xfId="0" applyNumberFormat="1" applyFont="1" applyBorder="1" applyAlignment="1" applyProtection="1">
      <alignment horizontal="center" vertical="center" shrinkToFit="1"/>
      <protection/>
    </xf>
    <xf numFmtId="0" fontId="13" fillId="0" borderId="92" xfId="0" applyNumberFormat="1" applyFont="1" applyBorder="1" applyAlignment="1" applyProtection="1">
      <alignment horizontal="center" vertical="center" shrinkToFit="1"/>
      <protection/>
    </xf>
    <xf numFmtId="0" fontId="13" fillId="0" borderId="93" xfId="0" applyNumberFormat="1" applyFont="1" applyBorder="1" applyAlignment="1" applyProtection="1">
      <alignment horizontal="center" vertical="center" shrinkToFit="1"/>
      <protection/>
    </xf>
    <xf numFmtId="0" fontId="13" fillId="0" borderId="94" xfId="0" applyNumberFormat="1" applyFont="1" applyBorder="1" applyAlignment="1" applyProtection="1">
      <alignment horizontal="center" vertical="center" shrinkToFit="1"/>
      <protection/>
    </xf>
    <xf numFmtId="0" fontId="13" fillId="0" borderId="17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13" fillId="0" borderId="12" xfId="0" applyNumberFormat="1" applyFont="1" applyBorder="1" applyAlignment="1" applyProtection="1">
      <alignment horizontal="center" vertical="center" shrinkToFit="1"/>
      <protection/>
    </xf>
    <xf numFmtId="0" fontId="13" fillId="0" borderId="41" xfId="0" applyNumberFormat="1" applyFont="1" applyBorder="1" applyAlignment="1" applyProtection="1">
      <alignment horizontal="center" vertical="center" shrinkToFit="1"/>
      <protection/>
    </xf>
    <xf numFmtId="0" fontId="13" fillId="0" borderId="20" xfId="0" applyNumberFormat="1" applyFont="1" applyBorder="1" applyAlignment="1" applyProtection="1">
      <alignment horizontal="center" vertical="center" shrinkToFit="1"/>
      <protection/>
    </xf>
    <xf numFmtId="0" fontId="13" fillId="0" borderId="95" xfId="0" applyNumberFormat="1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7" fillId="0" borderId="96" xfId="0" applyNumberFormat="1" applyFont="1" applyBorder="1" applyAlignment="1" applyProtection="1">
      <alignment horizontal="center" vertical="center" shrinkToFit="1"/>
      <protection/>
    </xf>
    <xf numFmtId="0" fontId="7" fillId="0" borderId="10" xfId="0" applyNumberFormat="1" applyFont="1" applyBorder="1" applyAlignment="1" applyProtection="1">
      <alignment horizontal="center" vertical="center" shrinkToFit="1"/>
      <protection/>
    </xf>
    <xf numFmtId="0" fontId="7" fillId="0" borderId="97" xfId="0" applyNumberFormat="1" applyFont="1" applyBorder="1" applyAlignment="1" applyProtection="1">
      <alignment horizontal="center" vertical="center" shrinkToFit="1"/>
      <protection/>
    </xf>
    <xf numFmtId="0" fontId="2" fillId="0" borderId="80" xfId="0" applyNumberFormat="1" applyFont="1" applyBorder="1" applyAlignment="1" applyProtection="1">
      <alignment horizontal="center" vertical="center" textRotation="255"/>
      <protection/>
    </xf>
    <xf numFmtId="0" fontId="2" fillId="0" borderId="12" xfId="0" applyNumberFormat="1" applyFont="1" applyBorder="1" applyAlignment="1" applyProtection="1">
      <alignment horizontal="center" vertical="center" textRotation="255"/>
      <protection/>
    </xf>
    <xf numFmtId="0" fontId="2" fillId="0" borderId="26" xfId="0" applyNumberFormat="1" applyFont="1" applyBorder="1" applyAlignment="1" applyProtection="1">
      <alignment horizontal="center" vertical="center" textRotation="255"/>
      <protection/>
    </xf>
    <xf numFmtId="0" fontId="3" fillId="0" borderId="98" xfId="0" applyNumberFormat="1" applyFont="1" applyBorder="1" applyAlignment="1" applyProtection="1">
      <alignment horizontal="center" vertical="center" shrinkToFit="1"/>
      <protection/>
    </xf>
    <xf numFmtId="0" fontId="3" fillId="0" borderId="53" xfId="0" applyNumberFormat="1" applyFont="1" applyBorder="1" applyAlignment="1" applyProtection="1">
      <alignment horizontal="center" vertical="center" shrinkToFit="1"/>
      <protection/>
    </xf>
    <xf numFmtId="0" fontId="3" fillId="0" borderId="99" xfId="0" applyNumberFormat="1" applyFont="1" applyBorder="1" applyAlignment="1" applyProtection="1">
      <alignment horizontal="center" vertical="center" shrinkToFit="1"/>
      <protection/>
    </xf>
    <xf numFmtId="0" fontId="3" fillId="0" borderId="100" xfId="0" applyNumberFormat="1" applyFont="1" applyBorder="1" applyAlignment="1" applyProtection="1">
      <alignment horizontal="center" vertical="center" shrinkToFit="1"/>
      <protection/>
    </xf>
    <xf numFmtId="0" fontId="3" fillId="0" borderId="101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5" fillId="0" borderId="102" xfId="0" applyNumberFormat="1" applyFont="1" applyBorder="1" applyAlignment="1" applyProtection="1">
      <alignment horizontal="center" vertical="center" shrinkToFit="1"/>
      <protection/>
    </xf>
    <xf numFmtId="0" fontId="5" fillId="0" borderId="19" xfId="0" applyNumberFormat="1" applyFont="1" applyBorder="1" applyAlignment="1" applyProtection="1">
      <alignment horizontal="center" vertical="center" shrinkToFit="1"/>
      <protection/>
    </xf>
    <xf numFmtId="0" fontId="5" fillId="0" borderId="103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68" xfId="0" applyNumberFormat="1" applyFont="1" applyBorder="1" applyAlignment="1" applyProtection="1">
      <alignment horizontal="center" vertical="center" shrinkToFit="1"/>
      <protection/>
    </xf>
    <xf numFmtId="0" fontId="5" fillId="0" borderId="36" xfId="0" applyNumberFormat="1" applyFont="1" applyBorder="1" applyAlignment="1" applyProtection="1">
      <alignment horizontal="center" vertical="center" shrinkToFit="1"/>
      <protection/>
    </xf>
    <xf numFmtId="0" fontId="7" fillId="0" borderId="104" xfId="0" applyNumberFormat="1" applyFont="1" applyBorder="1" applyAlignment="1" applyProtection="1">
      <alignment horizontal="center" vertical="center" shrinkToFit="1"/>
      <protection/>
    </xf>
    <xf numFmtId="0" fontId="7" fillId="0" borderId="19" xfId="0" applyNumberFormat="1" applyFont="1" applyBorder="1" applyAlignment="1" applyProtection="1">
      <alignment horizontal="center" vertical="center" shrinkToFit="1"/>
      <protection/>
    </xf>
    <xf numFmtId="0" fontId="7" fillId="0" borderId="105" xfId="0" applyNumberFormat="1" applyFont="1" applyBorder="1" applyAlignment="1" applyProtection="1">
      <alignment horizontal="center" vertical="center" shrinkToFit="1"/>
      <protection/>
    </xf>
    <xf numFmtId="0" fontId="7" fillId="0" borderId="106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107" xfId="0" applyNumberFormat="1" applyFont="1" applyBorder="1" applyAlignment="1" applyProtection="1">
      <alignment horizontal="center" vertical="center" shrinkToFit="1"/>
      <protection/>
    </xf>
    <xf numFmtId="0" fontId="7" fillId="0" borderId="108" xfId="0" applyNumberFormat="1" applyFont="1" applyBorder="1" applyAlignment="1" applyProtection="1">
      <alignment horizontal="center" vertical="center" shrinkToFit="1"/>
      <protection/>
    </xf>
    <xf numFmtId="0" fontId="7" fillId="0" borderId="36" xfId="0" applyNumberFormat="1" applyFont="1" applyBorder="1" applyAlignment="1" applyProtection="1">
      <alignment horizontal="center" vertical="center" shrinkToFit="1"/>
      <protection/>
    </xf>
    <xf numFmtId="0" fontId="7" fillId="0" borderId="109" xfId="0" applyNumberFormat="1" applyFont="1" applyBorder="1" applyAlignment="1" applyProtection="1">
      <alignment horizontal="center" vertical="center" shrinkToFit="1"/>
      <protection/>
    </xf>
    <xf numFmtId="0" fontId="5" fillId="0" borderId="110" xfId="0" applyNumberFormat="1" applyFont="1" applyBorder="1" applyAlignment="1" applyProtection="1">
      <alignment horizontal="center" vertical="center" shrinkToFit="1"/>
      <protection/>
    </xf>
    <xf numFmtId="0" fontId="5" fillId="0" borderId="12" xfId="0" applyNumberFormat="1" applyFont="1" applyBorder="1" applyAlignment="1" applyProtection="1">
      <alignment horizontal="center" vertical="center" shrinkToFit="1"/>
      <protection/>
    </xf>
    <xf numFmtId="0" fontId="5" fillId="0" borderId="111" xfId="0" applyNumberFormat="1" applyFont="1" applyBorder="1" applyAlignment="1" applyProtection="1">
      <alignment horizontal="center" vertical="center" shrinkToFit="1"/>
      <protection/>
    </xf>
    <xf numFmtId="0" fontId="13" fillId="0" borderId="112" xfId="0" applyNumberFormat="1" applyFont="1" applyBorder="1" applyAlignment="1" applyProtection="1">
      <alignment horizontal="center" vertical="center" shrinkToFit="1"/>
      <protection/>
    </xf>
    <xf numFmtId="0" fontId="13" fillId="0" borderId="84" xfId="0" applyNumberFormat="1" applyFont="1" applyBorder="1" applyAlignment="1" applyProtection="1">
      <alignment horizontal="center" vertical="center" shrinkToFit="1"/>
      <protection/>
    </xf>
    <xf numFmtId="0" fontId="13" fillId="0" borderId="113" xfId="0" applyNumberFormat="1" applyFont="1" applyBorder="1" applyAlignment="1" applyProtection="1">
      <alignment horizontal="center" vertical="center" shrinkToFit="1"/>
      <protection/>
    </xf>
    <xf numFmtId="0" fontId="13" fillId="0" borderId="114" xfId="0" applyNumberFormat="1" applyFont="1" applyBorder="1" applyAlignment="1" applyProtection="1">
      <alignment horizontal="center" vertical="center" shrinkToFit="1"/>
      <protection/>
    </xf>
    <xf numFmtId="0" fontId="7" fillId="0" borderId="84" xfId="0" applyNumberFormat="1" applyFont="1" applyBorder="1" applyAlignment="1" applyProtection="1">
      <alignment horizontal="center" vertical="center" shrinkToFit="1"/>
      <protection/>
    </xf>
    <xf numFmtId="0" fontId="7" fillId="0" borderId="115" xfId="0" applyNumberFormat="1" applyFont="1" applyBorder="1" applyAlignment="1" applyProtection="1">
      <alignment horizontal="center" vertical="center" shrinkToFit="1"/>
      <protection/>
    </xf>
    <xf numFmtId="0" fontId="7" fillId="0" borderId="114" xfId="0" applyNumberFormat="1" applyFont="1" applyBorder="1" applyAlignment="1" applyProtection="1">
      <alignment horizontal="center" vertical="center" shrinkToFit="1"/>
      <protection/>
    </xf>
    <xf numFmtId="0" fontId="7" fillId="0" borderId="116" xfId="0" applyNumberFormat="1" applyFont="1" applyBorder="1" applyAlignment="1" applyProtection="1">
      <alignment horizontal="center" vertical="center" shrinkToFit="1"/>
      <protection/>
    </xf>
    <xf numFmtId="0" fontId="4" fillId="0" borderId="117" xfId="0" applyNumberFormat="1" applyFont="1" applyBorder="1" applyAlignment="1" applyProtection="1">
      <alignment horizontal="center" vertical="center"/>
      <protection/>
    </xf>
    <xf numFmtId="0" fontId="4" fillId="0" borderId="84" xfId="0" applyNumberFormat="1" applyFont="1" applyBorder="1" applyAlignment="1" applyProtection="1">
      <alignment horizontal="center" vertical="center"/>
      <protection/>
    </xf>
    <xf numFmtId="0" fontId="4" fillId="0" borderId="84" xfId="0" applyNumberFormat="1" applyFont="1" applyBorder="1" applyAlignment="1" applyProtection="1">
      <alignment horizontal="center" vertical="center" wrapText="1" shrinkToFit="1"/>
      <protection/>
    </xf>
    <xf numFmtId="0" fontId="6" fillId="0" borderId="118" xfId="0" applyNumberFormat="1" applyFont="1" applyBorder="1" applyAlignment="1" applyProtection="1">
      <alignment horizontal="center" vertical="center" shrinkToFit="1"/>
      <protection/>
    </xf>
    <xf numFmtId="0" fontId="6" fillId="0" borderId="119" xfId="0" applyNumberFormat="1" applyFont="1" applyBorder="1" applyAlignment="1" applyProtection="1">
      <alignment horizontal="center" vertical="center" shrinkToFit="1"/>
      <protection/>
    </xf>
    <xf numFmtId="0" fontId="6" fillId="0" borderId="35" xfId="0" applyNumberFormat="1" applyFont="1" applyBorder="1" applyAlignment="1" applyProtection="1">
      <alignment horizontal="center" vertical="center" shrinkToFit="1"/>
      <protection/>
    </xf>
    <xf numFmtId="0" fontId="6" fillId="0" borderId="120" xfId="0" applyNumberFormat="1" applyFont="1" applyBorder="1" applyAlignment="1" applyProtection="1">
      <alignment horizontal="center" vertical="center" shrinkToFit="1"/>
      <protection/>
    </xf>
    <xf numFmtId="0" fontId="6" fillId="0" borderId="20" xfId="0" applyNumberFormat="1" applyFont="1" applyBorder="1" applyAlignment="1" applyProtection="1">
      <alignment horizontal="center" vertical="center" shrinkToFit="1"/>
      <protection/>
    </xf>
    <xf numFmtId="0" fontId="4" fillId="0" borderId="121" xfId="0" applyNumberFormat="1" applyFont="1" applyBorder="1" applyAlignment="1" applyProtection="1">
      <alignment horizontal="center" vertical="center"/>
      <protection/>
    </xf>
    <xf numFmtId="0" fontId="4" fillId="0" borderId="114" xfId="0" applyNumberFormat="1" applyFont="1" applyBorder="1" applyAlignment="1" applyProtection="1">
      <alignment horizontal="center" vertical="center"/>
      <protection/>
    </xf>
    <xf numFmtId="0" fontId="4" fillId="0" borderId="114" xfId="0" applyNumberFormat="1" applyFont="1" applyBorder="1" applyAlignment="1" applyProtection="1">
      <alignment horizontal="center" vertical="center" wrapText="1" shrinkToFit="1"/>
      <protection/>
    </xf>
    <xf numFmtId="181" fontId="4" fillId="0" borderId="114" xfId="0" applyNumberFormat="1" applyFont="1" applyBorder="1" applyAlignment="1" applyProtection="1">
      <alignment horizontal="center" vertical="center"/>
      <protection/>
    </xf>
    <xf numFmtId="181" fontId="4" fillId="0" borderId="122" xfId="0" applyNumberFormat="1" applyFont="1" applyBorder="1" applyAlignment="1" applyProtection="1">
      <alignment horizontal="center" vertical="center"/>
      <protection/>
    </xf>
    <xf numFmtId="0" fontId="13" fillId="0" borderId="123" xfId="0" applyNumberFormat="1" applyFont="1" applyBorder="1" applyAlignment="1" applyProtection="1">
      <alignment horizontal="center" vertical="center" shrinkToFit="1"/>
      <protection/>
    </xf>
    <xf numFmtId="0" fontId="13" fillId="0" borderId="124" xfId="0" applyNumberFormat="1" applyFont="1" applyBorder="1" applyAlignment="1" applyProtection="1">
      <alignment horizontal="center" vertical="center" shrinkToFit="1"/>
      <protection/>
    </xf>
    <xf numFmtId="0" fontId="13" fillId="0" borderId="103" xfId="0" applyNumberFormat="1" applyFont="1" applyBorder="1" applyAlignment="1" applyProtection="1">
      <alignment horizontal="center" vertical="center" shrinkToFit="1"/>
      <protection/>
    </xf>
    <xf numFmtId="0" fontId="13" fillId="0" borderId="107" xfId="0" applyNumberFormat="1" applyFont="1" applyBorder="1" applyAlignment="1" applyProtection="1">
      <alignment horizontal="center" vertical="center" shrinkToFit="1"/>
      <protection/>
    </xf>
    <xf numFmtId="0" fontId="13" fillId="0" borderId="125" xfId="0" applyNumberFormat="1" applyFont="1" applyBorder="1" applyAlignment="1" applyProtection="1">
      <alignment horizontal="center" vertical="center" shrinkToFit="1"/>
      <protection/>
    </xf>
    <xf numFmtId="0" fontId="13" fillId="0" borderId="126" xfId="0" applyNumberFormat="1" applyFont="1" applyBorder="1" applyAlignment="1" applyProtection="1">
      <alignment horizontal="center" vertical="center" shrinkToFit="1"/>
      <protection/>
    </xf>
    <xf numFmtId="0" fontId="13" fillId="0" borderId="127" xfId="0" applyNumberFormat="1" applyFont="1" applyBorder="1" applyAlignment="1" applyProtection="1">
      <alignment horizontal="center" vertical="center" shrinkToFit="1"/>
      <protection/>
    </xf>
    <xf numFmtId="0" fontId="13" fillId="0" borderId="106" xfId="0" applyNumberFormat="1" applyFont="1" applyBorder="1" applyAlignment="1" applyProtection="1">
      <alignment horizontal="center" vertical="center" shrinkToFit="1"/>
      <protection/>
    </xf>
    <xf numFmtId="0" fontId="13" fillId="0" borderId="120" xfId="0" applyNumberFormat="1" applyFont="1" applyBorder="1" applyAlignment="1" applyProtection="1">
      <alignment horizontal="center" vertical="center" shrinkToFit="1"/>
      <protection/>
    </xf>
    <xf numFmtId="0" fontId="6" fillId="0" borderId="123" xfId="0" applyNumberFormat="1" applyFont="1" applyBorder="1" applyAlignment="1" applyProtection="1">
      <alignment horizontal="center" vertical="center" wrapText="1" shrinkToFit="1"/>
      <protection/>
    </xf>
    <xf numFmtId="0" fontId="6" fillId="0" borderId="124" xfId="0" applyNumberFormat="1" applyFont="1" applyBorder="1" applyAlignment="1" applyProtection="1">
      <alignment horizontal="center" vertical="center" wrapText="1" shrinkToFit="1"/>
      <protection/>
    </xf>
    <xf numFmtId="0" fontId="6" fillId="0" borderId="103" xfId="0" applyNumberFormat="1" applyFont="1" applyBorder="1" applyAlignment="1" applyProtection="1">
      <alignment horizontal="center" vertical="center" wrapText="1" shrinkToFit="1"/>
      <protection/>
    </xf>
    <xf numFmtId="0" fontId="6" fillId="0" borderId="107" xfId="0" applyNumberFormat="1" applyFont="1" applyBorder="1" applyAlignment="1" applyProtection="1">
      <alignment horizontal="center" vertical="center" wrapText="1" shrinkToFit="1"/>
      <protection/>
    </xf>
    <xf numFmtId="0" fontId="6" fillId="0" borderId="125" xfId="0" applyNumberFormat="1" applyFont="1" applyBorder="1" applyAlignment="1" applyProtection="1">
      <alignment horizontal="center" vertical="center" wrapText="1" shrinkToFit="1"/>
      <protection/>
    </xf>
    <xf numFmtId="0" fontId="6" fillId="0" borderId="126" xfId="0" applyNumberFormat="1" applyFont="1" applyBorder="1" applyAlignment="1" applyProtection="1">
      <alignment horizontal="center" vertical="center" wrapText="1" shrinkToFit="1"/>
      <protection/>
    </xf>
    <xf numFmtId="0" fontId="6" fillId="0" borderId="128" xfId="0" applyNumberFormat="1" applyFont="1" applyBorder="1" applyAlignment="1" applyProtection="1">
      <alignment horizontal="center" vertical="center" shrinkToFit="1"/>
      <protection/>
    </xf>
    <xf numFmtId="0" fontId="6" fillId="0" borderId="129" xfId="0" applyNumberFormat="1" applyFont="1" applyBorder="1" applyAlignment="1" applyProtection="1">
      <alignment horizontal="center" vertical="center" shrinkToFit="1"/>
      <protection/>
    </xf>
    <xf numFmtId="0" fontId="6" fillId="0" borderId="34" xfId="0" applyNumberFormat="1" applyFont="1" applyBorder="1" applyAlignment="1" applyProtection="1">
      <alignment horizontal="center" vertical="center" shrinkToFit="1"/>
      <protection/>
    </xf>
    <xf numFmtId="0" fontId="2" fillId="0" borderId="124" xfId="0" applyNumberFormat="1" applyFont="1" applyBorder="1" applyAlignment="1" applyProtection="1">
      <alignment horizontal="center" vertical="center" wrapText="1" shrinkToFit="1"/>
      <protection/>
    </xf>
    <xf numFmtId="0" fontId="2" fillId="0" borderId="103" xfId="0" applyNumberFormat="1" applyFont="1" applyBorder="1" applyAlignment="1" applyProtection="1">
      <alignment horizontal="center" vertical="center" wrapText="1" shrinkToFit="1"/>
      <protection/>
    </xf>
    <xf numFmtId="0" fontId="2" fillId="0" borderId="107" xfId="0" applyNumberFormat="1" applyFont="1" applyBorder="1" applyAlignment="1" applyProtection="1">
      <alignment horizontal="center" vertical="center" wrapText="1" shrinkToFit="1"/>
      <protection/>
    </xf>
    <xf numFmtId="0" fontId="2" fillId="0" borderId="125" xfId="0" applyNumberFormat="1" applyFont="1" applyBorder="1" applyAlignment="1" applyProtection="1">
      <alignment horizontal="center" vertical="center" wrapText="1" shrinkToFit="1"/>
      <protection/>
    </xf>
    <xf numFmtId="0" fontId="2" fillId="0" borderId="126" xfId="0" applyNumberFormat="1" applyFont="1" applyBorder="1" applyAlignment="1" applyProtection="1">
      <alignment horizontal="center" vertical="center" wrapText="1" shrinkToFit="1"/>
      <protection/>
    </xf>
    <xf numFmtId="0" fontId="4" fillId="0" borderId="127" xfId="0" applyNumberFormat="1" applyFont="1" applyBorder="1" applyAlignment="1" applyProtection="1">
      <alignment horizontal="left" vertical="center" shrinkToFit="1"/>
      <protection/>
    </xf>
    <xf numFmtId="0" fontId="4" fillId="0" borderId="93" xfId="0" applyNumberFormat="1" applyFont="1" applyBorder="1" applyAlignment="1" applyProtection="1">
      <alignment horizontal="left" vertical="center" shrinkToFit="1"/>
      <protection/>
    </xf>
    <xf numFmtId="0" fontId="4" fillId="0" borderId="124" xfId="0" applyNumberFormat="1" applyFont="1" applyBorder="1" applyAlignment="1" applyProtection="1">
      <alignment horizontal="left" vertical="center" shrinkToFit="1"/>
      <protection/>
    </xf>
    <xf numFmtId="0" fontId="4" fillId="0" borderId="106" xfId="0" applyNumberFormat="1" applyFont="1" applyBorder="1" applyAlignment="1" applyProtection="1">
      <alignment horizontal="left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07" xfId="0" applyNumberFormat="1" applyFont="1" applyBorder="1" applyAlignment="1" applyProtection="1">
      <alignment horizontal="left" vertical="center" shrinkToFit="1"/>
      <protection/>
    </xf>
    <xf numFmtId="0" fontId="4" fillId="0" borderId="120" xfId="0" applyNumberFormat="1" applyFont="1" applyBorder="1" applyAlignment="1" applyProtection="1">
      <alignment horizontal="left" vertical="center" shrinkToFit="1"/>
      <protection/>
    </xf>
    <xf numFmtId="0" fontId="4" fillId="0" borderId="20" xfId="0" applyNumberFormat="1" applyFont="1" applyBorder="1" applyAlignment="1" applyProtection="1">
      <alignment horizontal="left" vertical="center" shrinkToFit="1"/>
      <protection/>
    </xf>
    <xf numFmtId="0" fontId="4" fillId="0" borderId="126" xfId="0" applyNumberFormat="1" applyFont="1" applyBorder="1" applyAlignment="1" applyProtection="1">
      <alignment horizontal="left" vertical="center" shrinkToFit="1"/>
      <protection/>
    </xf>
    <xf numFmtId="0" fontId="19" fillId="0" borderId="127" xfId="0" applyNumberFormat="1" applyFont="1" applyBorder="1" applyAlignment="1" applyProtection="1">
      <alignment horizontal="center" vertical="center" shrinkToFit="1"/>
      <protection/>
    </xf>
    <xf numFmtId="0" fontId="19" fillId="0" borderId="93" xfId="0" applyNumberFormat="1" applyFont="1" applyBorder="1" applyAlignment="1" applyProtection="1">
      <alignment horizontal="center" vertical="center" shrinkToFit="1"/>
      <protection/>
    </xf>
    <xf numFmtId="0" fontId="19" fillId="0" borderId="106" xfId="0" applyNumberFormat="1" applyFont="1" applyBorder="1" applyAlignment="1" applyProtection="1">
      <alignment horizontal="center" vertical="center" shrinkToFit="1"/>
      <protection/>
    </xf>
    <xf numFmtId="0" fontId="19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130" xfId="0" applyFont="1" applyBorder="1" applyAlignment="1" applyProtection="1">
      <alignment horizontal="center" vertical="center" shrinkToFit="1"/>
      <protection/>
    </xf>
    <xf numFmtId="0" fontId="3" fillId="0" borderId="131" xfId="0" applyFont="1" applyBorder="1" applyAlignment="1" applyProtection="1">
      <alignment horizontal="center" vertical="center" shrinkToFit="1"/>
      <protection/>
    </xf>
    <xf numFmtId="0" fontId="3" fillId="0" borderId="132" xfId="0" applyFont="1" applyBorder="1" applyAlignment="1" applyProtection="1">
      <alignment horizontal="center" vertical="center" shrinkToFit="1"/>
      <protection/>
    </xf>
    <xf numFmtId="0" fontId="3" fillId="0" borderId="133" xfId="0" applyFont="1" applyBorder="1" applyAlignment="1" applyProtection="1">
      <alignment horizontal="center" vertical="center" shrinkToFit="1"/>
      <protection/>
    </xf>
    <xf numFmtId="0" fontId="3" fillId="0" borderId="92" xfId="0" applyFont="1" applyBorder="1" applyAlignment="1" applyProtection="1">
      <alignment horizontal="center" vertical="center" wrapText="1"/>
      <protection/>
    </xf>
    <xf numFmtId="0" fontId="3" fillId="0" borderId="93" xfId="0" applyFont="1" applyBorder="1" applyAlignment="1" applyProtection="1">
      <alignment horizontal="center" vertical="center" wrapText="1"/>
      <protection/>
    </xf>
    <xf numFmtId="0" fontId="3" fillId="0" borderId="124" xfId="0" applyFont="1" applyBorder="1" applyAlignment="1" applyProtection="1">
      <alignment horizontal="center" vertical="center" wrapText="1"/>
      <protection/>
    </xf>
    <xf numFmtId="0" fontId="3" fillId="0" borderId="13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9" xfId="0" applyFont="1" applyBorder="1" applyAlignment="1" applyProtection="1">
      <alignment horizontal="center" vertical="center" wrapText="1"/>
      <protection/>
    </xf>
    <xf numFmtId="0" fontId="13" fillId="0" borderId="127" xfId="0" applyFont="1" applyBorder="1" applyAlignment="1" applyProtection="1">
      <alignment horizontal="center" vertical="center" shrinkToFit="1"/>
      <protection/>
    </xf>
    <xf numFmtId="0" fontId="13" fillId="0" borderId="93" xfId="0" applyFont="1" applyBorder="1" applyAlignment="1" applyProtection="1">
      <alignment horizontal="center" vertical="center" shrinkToFit="1"/>
      <protection/>
    </xf>
    <xf numFmtId="0" fontId="13" fillId="0" borderId="94" xfId="0" applyFont="1" applyBorder="1" applyAlignment="1" applyProtection="1">
      <alignment horizontal="center" vertical="center" shrinkToFit="1"/>
      <protection/>
    </xf>
    <xf numFmtId="0" fontId="13" fillId="0" borderId="108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3" fillId="0" borderId="111" xfId="0" applyFont="1" applyBorder="1" applyAlignment="1" applyProtection="1">
      <alignment horizontal="center" vertical="center" shrinkToFit="1"/>
      <protection/>
    </xf>
    <xf numFmtId="0" fontId="4" fillId="0" borderId="10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68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111" xfId="0" applyFont="1" applyBorder="1" applyAlignment="1" applyProtection="1">
      <alignment vertical="center" wrapText="1"/>
      <protection/>
    </xf>
    <xf numFmtId="0" fontId="4" fillId="0" borderId="93" xfId="0" applyFont="1" applyBorder="1" applyAlignment="1" applyProtection="1">
      <alignment horizontal="center" vertical="center" shrinkToFit="1"/>
      <protection/>
    </xf>
    <xf numFmtId="0" fontId="4" fillId="0" borderId="135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136" xfId="0" applyFont="1" applyBorder="1" applyAlignment="1" applyProtection="1">
      <alignment horizontal="center" vertical="center" shrinkToFit="1"/>
      <protection/>
    </xf>
    <xf numFmtId="0" fontId="0" fillId="0" borderId="137" xfId="0" applyFont="1" applyBorder="1" applyAlignment="1" applyProtection="1">
      <alignment horizontal="center" vertical="center" wrapText="1" shrinkToFit="1"/>
      <protection/>
    </xf>
    <xf numFmtId="0" fontId="0" fillId="0" borderId="87" xfId="0" applyFont="1" applyBorder="1" applyAlignment="1" applyProtection="1">
      <alignment horizontal="center" vertical="center" wrapText="1" shrinkToFit="1"/>
      <protection/>
    </xf>
    <xf numFmtId="0" fontId="3" fillId="0" borderId="138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39" xfId="0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10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31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140" xfId="0" applyFont="1" applyBorder="1" applyAlignment="1" applyProtection="1">
      <alignment horizontal="center" vertical="center" shrinkToFit="1"/>
      <protection/>
    </xf>
    <xf numFmtId="0" fontId="3" fillId="0" borderId="141" xfId="0" applyNumberFormat="1" applyFont="1" applyBorder="1" applyAlignment="1" applyProtection="1">
      <alignment horizontal="center" vertical="center" shrinkToFit="1"/>
      <protection/>
    </xf>
    <xf numFmtId="0" fontId="4" fillId="0" borderId="142" xfId="0" applyNumberFormat="1" applyFont="1" applyBorder="1" applyAlignment="1" applyProtection="1">
      <alignment horizontal="center" vertical="center" wrapText="1" shrinkToFit="1"/>
      <protection/>
    </xf>
    <xf numFmtId="181" fontId="4" fillId="0" borderId="142" xfId="0" applyNumberFormat="1" applyFont="1" applyBorder="1" applyAlignment="1" applyProtection="1">
      <alignment horizontal="center" vertical="center"/>
      <protection/>
    </xf>
    <xf numFmtId="181" fontId="4" fillId="0" borderId="143" xfId="0" applyNumberFormat="1" applyFont="1" applyBorder="1" applyAlignment="1" applyProtection="1">
      <alignment horizontal="center" vertical="center"/>
      <protection/>
    </xf>
    <xf numFmtId="0" fontId="13" fillId="0" borderId="40" xfId="0" applyNumberFormat="1" applyFont="1" applyBorder="1" applyAlignment="1" applyProtection="1">
      <alignment horizontal="center" vertical="center" shrinkToFit="1"/>
      <protection/>
    </xf>
    <xf numFmtId="0" fontId="13" fillId="0" borderId="19" xfId="0" applyNumberFormat="1" applyFont="1" applyBorder="1" applyAlignment="1" applyProtection="1">
      <alignment horizontal="center" vertical="center" shrinkToFit="1"/>
      <protection/>
    </xf>
    <xf numFmtId="0" fontId="13" fillId="0" borderId="144" xfId="0" applyNumberFormat="1" applyFont="1" applyBorder="1" applyAlignment="1" applyProtection="1">
      <alignment horizontal="center" vertical="center" shrinkToFit="1"/>
      <protection/>
    </xf>
    <xf numFmtId="0" fontId="13" fillId="0" borderId="145" xfId="0" applyNumberFormat="1" applyFont="1" applyBorder="1" applyAlignment="1" applyProtection="1">
      <alignment horizontal="center" vertical="center" shrinkToFit="1"/>
      <protection/>
    </xf>
    <xf numFmtId="0" fontId="13" fillId="0" borderId="146" xfId="0" applyNumberFormat="1" applyFont="1" applyBorder="1" applyAlignment="1" applyProtection="1">
      <alignment horizontal="center" vertical="center" shrinkToFit="1"/>
      <protection/>
    </xf>
    <xf numFmtId="0" fontId="13" fillId="0" borderId="147" xfId="0" applyNumberFormat="1" applyFont="1" applyBorder="1" applyAlignment="1" applyProtection="1">
      <alignment horizontal="center" vertical="center" shrinkToFit="1"/>
      <protection/>
    </xf>
    <xf numFmtId="0" fontId="13" fillId="0" borderId="148" xfId="0" applyNumberFormat="1" applyFont="1" applyBorder="1" applyAlignment="1" applyProtection="1">
      <alignment horizontal="center" vertical="center" shrinkToFit="1"/>
      <protection/>
    </xf>
    <xf numFmtId="0" fontId="13" fillId="0" borderId="142" xfId="0" applyNumberFormat="1" applyFont="1" applyBorder="1" applyAlignment="1" applyProtection="1">
      <alignment horizontal="center" vertical="center" shrinkToFit="1"/>
      <protection/>
    </xf>
    <xf numFmtId="0" fontId="13" fillId="0" borderId="149" xfId="0" applyNumberFormat="1" applyFont="1" applyBorder="1" applyAlignment="1" applyProtection="1">
      <alignment horizontal="center" vertical="center" shrinkToFit="1"/>
      <protection/>
    </xf>
    <xf numFmtId="0" fontId="7" fillId="0" borderId="142" xfId="0" applyNumberFormat="1" applyFont="1" applyBorder="1" applyAlignment="1" applyProtection="1">
      <alignment horizontal="center" vertical="center" shrinkToFit="1"/>
      <protection/>
    </xf>
    <xf numFmtId="0" fontId="7" fillId="0" borderId="150" xfId="0" applyNumberFormat="1" applyFont="1" applyBorder="1" applyAlignment="1" applyProtection="1">
      <alignment horizontal="center" vertical="center" shrinkToFit="1"/>
      <protection/>
    </xf>
    <xf numFmtId="0" fontId="4" fillId="0" borderId="151" xfId="0" applyNumberFormat="1" applyFont="1" applyBorder="1" applyAlignment="1" applyProtection="1">
      <alignment horizontal="center" vertical="center"/>
      <protection/>
    </xf>
    <xf numFmtId="0" fontId="4" fillId="0" borderId="142" xfId="0" applyNumberFormat="1" applyFont="1" applyBorder="1" applyAlignment="1" applyProtection="1">
      <alignment horizontal="center" vertical="center"/>
      <protection/>
    </xf>
    <xf numFmtId="0" fontId="5" fillId="0" borderId="36" xfId="0" applyNumberFormat="1" applyFont="1" applyBorder="1" applyAlignment="1" applyProtection="1">
      <alignment horizontal="right" vertical="center"/>
      <protection/>
    </xf>
    <xf numFmtId="0" fontId="13" fillId="0" borderId="36" xfId="0" applyNumberFormat="1" applyFont="1" applyBorder="1" applyAlignment="1" applyProtection="1">
      <alignment horizontal="right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6" fillId="0" borderId="93" xfId="0" applyNumberFormat="1" applyFont="1" applyBorder="1" applyAlignment="1" applyProtection="1">
      <alignment horizontal="right" vertical="center" shrinkToFit="1"/>
      <protection/>
    </xf>
    <xf numFmtId="0" fontId="6" fillId="0" borderId="124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107" xfId="0" applyNumberFormat="1" applyFont="1" applyBorder="1" applyAlignment="1" applyProtection="1">
      <alignment horizontal="right" vertical="center" shrinkToFit="1"/>
      <protection/>
    </xf>
    <xf numFmtId="0" fontId="0" fillId="0" borderId="17" xfId="0" applyBorder="1" applyAlignment="1" applyProtection="1">
      <alignment vertical="center" textRotation="255"/>
      <protection/>
    </xf>
    <xf numFmtId="0" fontId="0" fillId="0" borderId="0" xfId="0" applyBorder="1" applyAlignment="1" applyProtection="1">
      <alignment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142875</xdr:rowOff>
    </xdr:from>
    <xdr:to>
      <xdr:col>10</xdr:col>
      <xdr:colOff>381000</xdr:colOff>
      <xdr:row>20</xdr:row>
      <xdr:rowOff>0</xdr:rowOff>
    </xdr:to>
    <xdr:sp>
      <xdr:nvSpPr>
        <xdr:cNvPr id="1" name="AutoShape 17"/>
        <xdr:cNvSpPr>
          <a:spLocks/>
        </xdr:cNvSpPr>
      </xdr:nvSpPr>
      <xdr:spPr>
        <a:xfrm>
          <a:off x="6981825" y="142875"/>
          <a:ext cx="257175" cy="4667250"/>
        </a:xfrm>
        <a:prstGeom prst="rightBrac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9525</xdr:rowOff>
    </xdr:from>
    <xdr:to>
      <xdr:col>8</xdr:col>
      <xdr:colOff>590550</xdr:colOff>
      <xdr:row>9</xdr:row>
      <xdr:rowOff>219075</xdr:rowOff>
    </xdr:to>
    <xdr:sp macro="[0]!Macro3">
      <xdr:nvSpPr>
        <xdr:cNvPr id="2" name="Rectangle 22"/>
        <xdr:cNvSpPr>
          <a:spLocks/>
        </xdr:cNvSpPr>
      </xdr:nvSpPr>
      <xdr:spPr>
        <a:xfrm>
          <a:off x="5162550" y="2419350"/>
          <a:ext cx="914400" cy="209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13</xdr:row>
      <xdr:rowOff>0</xdr:rowOff>
    </xdr:from>
    <xdr:to>
      <xdr:col>27</xdr:col>
      <xdr:colOff>381000</xdr:colOff>
      <xdr:row>13</xdr:row>
      <xdr:rowOff>0</xdr:rowOff>
    </xdr:to>
    <xdr:sp>
      <xdr:nvSpPr>
        <xdr:cNvPr id="1" name="Rectangle 155"/>
        <xdr:cNvSpPr>
          <a:spLocks/>
        </xdr:cNvSpPr>
      </xdr:nvSpPr>
      <xdr:spPr>
        <a:xfrm>
          <a:off x="11534775" y="50958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3</xdr:col>
      <xdr:colOff>161925</xdr:colOff>
      <xdr:row>5</xdr:row>
      <xdr:rowOff>219075</xdr:rowOff>
    </xdr:to>
    <xdr:sp>
      <xdr:nvSpPr>
        <xdr:cNvPr id="2" name="Text Box 157"/>
        <xdr:cNvSpPr txBox="1">
          <a:spLocks noChangeArrowheads="1"/>
        </xdr:cNvSpPr>
      </xdr:nvSpPr>
      <xdr:spPr>
        <a:xfrm>
          <a:off x="0" y="1762125"/>
          <a:ext cx="14763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33</xdr:col>
      <xdr:colOff>390525</xdr:colOff>
      <xdr:row>47</xdr:row>
      <xdr:rowOff>419100</xdr:rowOff>
    </xdr:to>
    <xdr:sp>
      <xdr:nvSpPr>
        <xdr:cNvPr id="3" name="AutoShape 163"/>
        <xdr:cNvSpPr>
          <a:spLocks/>
        </xdr:cNvSpPr>
      </xdr:nvSpPr>
      <xdr:spPr>
        <a:xfrm>
          <a:off x="14020800" y="20812125"/>
          <a:ext cx="82867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61</xdr:row>
      <xdr:rowOff>0</xdr:rowOff>
    </xdr:from>
    <xdr:to>
      <xdr:col>27</xdr:col>
      <xdr:colOff>381000</xdr:colOff>
      <xdr:row>61</xdr:row>
      <xdr:rowOff>0</xdr:rowOff>
    </xdr:to>
    <xdr:sp>
      <xdr:nvSpPr>
        <xdr:cNvPr id="4" name="Rectangle 174"/>
        <xdr:cNvSpPr>
          <a:spLocks/>
        </xdr:cNvSpPr>
      </xdr:nvSpPr>
      <xdr:spPr>
        <a:xfrm>
          <a:off x="11534775" y="267366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51</xdr:row>
      <xdr:rowOff>76200</xdr:rowOff>
    </xdr:from>
    <xdr:to>
      <xdr:col>3</xdr:col>
      <xdr:colOff>161925</xdr:colOff>
      <xdr:row>53</xdr:row>
      <xdr:rowOff>219075</xdr:rowOff>
    </xdr:to>
    <xdr:sp>
      <xdr:nvSpPr>
        <xdr:cNvPr id="5" name="Text Box 175"/>
        <xdr:cNvSpPr txBox="1">
          <a:spLocks noChangeArrowheads="1"/>
        </xdr:cNvSpPr>
      </xdr:nvSpPr>
      <xdr:spPr>
        <a:xfrm>
          <a:off x="0" y="23402925"/>
          <a:ext cx="14763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31</xdr:col>
      <xdr:colOff>438150</xdr:colOff>
      <xdr:row>93</xdr:row>
      <xdr:rowOff>0</xdr:rowOff>
    </xdr:from>
    <xdr:to>
      <xdr:col>33</xdr:col>
      <xdr:colOff>390525</xdr:colOff>
      <xdr:row>94</xdr:row>
      <xdr:rowOff>419100</xdr:rowOff>
    </xdr:to>
    <xdr:sp>
      <xdr:nvSpPr>
        <xdr:cNvPr id="6" name="AutoShape 176"/>
        <xdr:cNvSpPr>
          <a:spLocks/>
        </xdr:cNvSpPr>
      </xdr:nvSpPr>
      <xdr:spPr>
        <a:xfrm>
          <a:off x="14020800" y="42129075"/>
          <a:ext cx="82867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124"/>
  <sheetViews>
    <sheetView zoomScale="85" zoomScaleNormal="85" zoomScalePageLayoutView="0" workbookViewId="0" topLeftCell="A3">
      <selection activeCell="A41" sqref="A41:A42"/>
    </sheetView>
  </sheetViews>
  <sheetFormatPr defaultColWidth="0" defaultRowHeight="13.5" zeroHeight="1"/>
  <cols>
    <col min="1" max="1" width="9.00390625" style="93" customWidth="1"/>
    <col min="2" max="22" width="9.00390625" style="90" customWidth="1"/>
    <col min="23" max="25" width="0" style="90" hidden="1" customWidth="1"/>
    <col min="26" max="16384" width="9.00390625" style="90" hidden="1" customWidth="1"/>
  </cols>
  <sheetData>
    <row r="1" ht="14.25" thickBot="1"/>
    <row r="2" spans="1:18" ht="22.5" customHeight="1" thickBot="1">
      <c r="A2" s="211" t="s">
        <v>84</v>
      </c>
      <c r="B2" s="182" t="s">
        <v>66</v>
      </c>
      <c r="C2" s="183"/>
      <c r="D2" s="177"/>
      <c r="E2" s="178"/>
      <c r="F2" s="202"/>
      <c r="G2" s="202"/>
      <c r="H2" s="202"/>
      <c r="I2" s="202"/>
      <c r="J2" s="203"/>
      <c r="Q2" s="79" t="s">
        <v>20</v>
      </c>
      <c r="R2" s="79" t="s">
        <v>104</v>
      </c>
    </row>
    <row r="3" spans="1:18" ht="22.5" customHeight="1">
      <c r="A3" s="212"/>
      <c r="B3" s="184" t="s">
        <v>67</v>
      </c>
      <c r="C3" s="185"/>
      <c r="D3" s="144"/>
      <c r="E3" s="144"/>
      <c r="F3" s="94" t="s">
        <v>101</v>
      </c>
      <c r="G3" s="95"/>
      <c r="H3" s="95"/>
      <c r="I3" s="95"/>
      <c r="J3" s="95"/>
      <c r="Q3" s="79" t="s">
        <v>21</v>
      </c>
      <c r="R3" s="79" t="s">
        <v>105</v>
      </c>
    </row>
    <row r="4" spans="1:18" ht="22.5" customHeight="1" thickBot="1">
      <c r="A4" s="212"/>
      <c r="B4" s="184" t="s">
        <v>64</v>
      </c>
      <c r="C4" s="185"/>
      <c r="D4" s="144"/>
      <c r="E4" s="144"/>
      <c r="F4" s="96"/>
      <c r="G4" s="97"/>
      <c r="H4" s="97"/>
      <c r="I4" s="97"/>
      <c r="J4" s="97"/>
      <c r="Q4" s="93"/>
      <c r="R4" s="79" t="s">
        <v>106</v>
      </c>
    </row>
    <row r="5" spans="1:10" ht="22.5" customHeight="1" thickBot="1">
      <c r="A5" s="212"/>
      <c r="B5" s="184" t="s">
        <v>41</v>
      </c>
      <c r="C5" s="185"/>
      <c r="D5" s="152"/>
      <c r="E5" s="204"/>
      <c r="F5" s="205"/>
      <c r="G5" s="206"/>
      <c r="H5" s="206"/>
      <c r="I5" s="206"/>
      <c r="J5" s="207"/>
    </row>
    <row r="6" spans="1:10" ht="22.5" customHeight="1">
      <c r="A6" s="212"/>
      <c r="B6" s="184" t="s">
        <v>68</v>
      </c>
      <c r="C6" s="185"/>
      <c r="D6" s="188"/>
      <c r="E6" s="188"/>
      <c r="F6" s="189"/>
      <c r="G6" s="94"/>
      <c r="H6" s="95"/>
      <c r="I6" s="95"/>
      <c r="J6" s="95"/>
    </row>
    <row r="7" spans="1:6" ht="22.5" customHeight="1">
      <c r="A7" s="212"/>
      <c r="B7" s="184" t="s">
        <v>69</v>
      </c>
      <c r="C7" s="185"/>
      <c r="D7" s="188"/>
      <c r="E7" s="188"/>
      <c r="F7" s="189"/>
    </row>
    <row r="8" spans="1:15" ht="22.5" customHeight="1" thickBot="1">
      <c r="A8" s="213"/>
      <c r="B8" s="195" t="s">
        <v>85</v>
      </c>
      <c r="C8" s="196"/>
      <c r="D8" s="193"/>
      <c r="E8" s="193"/>
      <c r="F8" s="194"/>
      <c r="L8" s="146" t="s">
        <v>124</v>
      </c>
      <c r="M8" s="146"/>
      <c r="N8" s="146"/>
      <c r="O8" s="146"/>
    </row>
    <row r="9" spans="1:15" ht="18" customHeight="1">
      <c r="A9" s="197"/>
      <c r="B9" s="197"/>
      <c r="C9" s="197"/>
      <c r="D9" s="133"/>
      <c r="L9" s="146"/>
      <c r="M9" s="146"/>
      <c r="N9" s="146"/>
      <c r="O9" s="146"/>
    </row>
    <row r="10" spans="1:18" ht="18" customHeight="1" thickBot="1">
      <c r="A10" s="190" t="s">
        <v>65</v>
      </c>
      <c r="B10" s="191"/>
      <c r="C10" s="192"/>
      <c r="D10" s="2"/>
      <c r="E10" s="90" t="s">
        <v>125</v>
      </c>
      <c r="L10" s="146"/>
      <c r="M10" s="146"/>
      <c r="N10" s="146"/>
      <c r="O10" s="146"/>
      <c r="R10" s="110">
        <v>47</v>
      </c>
    </row>
    <row r="11" spans="1:15" ht="18" customHeight="1">
      <c r="A11" s="162" t="s">
        <v>70</v>
      </c>
      <c r="B11" s="200" t="s">
        <v>71</v>
      </c>
      <c r="C11" s="201"/>
      <c r="D11" s="177"/>
      <c r="E11" s="178"/>
      <c r="F11" s="179"/>
      <c r="G11" s="98"/>
      <c r="H11" s="98"/>
      <c r="I11" s="98"/>
      <c r="J11" s="98"/>
      <c r="L11" s="146"/>
      <c r="M11" s="146"/>
      <c r="N11" s="146"/>
      <c r="O11" s="146"/>
    </row>
    <row r="12" spans="1:10" ht="18" customHeight="1" thickBot="1">
      <c r="A12" s="163"/>
      <c r="B12" s="157" t="s">
        <v>72</v>
      </c>
      <c r="C12" s="158"/>
      <c r="D12" s="152"/>
      <c r="E12" s="153"/>
      <c r="F12" s="154"/>
      <c r="G12" s="98"/>
      <c r="H12" s="98"/>
      <c r="I12" s="98"/>
      <c r="J12" s="98"/>
    </row>
    <row r="13" spans="1:10" ht="18" customHeight="1" thickBot="1">
      <c r="A13" s="163"/>
      <c r="B13" s="157" t="s">
        <v>73</v>
      </c>
      <c r="C13" s="158"/>
      <c r="D13" s="1" t="s">
        <v>20</v>
      </c>
      <c r="E13" s="150" t="s">
        <v>103</v>
      </c>
      <c r="F13" s="151"/>
      <c r="G13" s="98"/>
      <c r="H13" s="98"/>
      <c r="I13" s="98"/>
      <c r="J13" s="98"/>
    </row>
    <row r="14" spans="1:10" ht="18" customHeight="1" thickBot="1">
      <c r="A14" s="163"/>
      <c r="B14" s="157" t="s">
        <v>74</v>
      </c>
      <c r="C14" s="158"/>
      <c r="D14" s="152" t="s">
        <v>104</v>
      </c>
      <c r="E14" s="165"/>
      <c r="F14" s="96"/>
      <c r="G14" s="98"/>
      <c r="H14" s="98"/>
      <c r="I14" s="98"/>
      <c r="J14" s="98"/>
    </row>
    <row r="15" spans="1:10" ht="18" customHeight="1" thickBot="1">
      <c r="A15" s="164"/>
      <c r="B15" s="198" t="s">
        <v>75</v>
      </c>
      <c r="C15" s="199"/>
      <c r="D15" s="169"/>
      <c r="E15" s="170"/>
      <c r="F15" s="171"/>
      <c r="G15" s="98"/>
      <c r="H15" s="98"/>
      <c r="I15" s="98"/>
      <c r="J15" s="98"/>
    </row>
    <row r="16" spans="1:10" ht="18" customHeight="1">
      <c r="A16" s="174" t="s">
        <v>122</v>
      </c>
      <c r="B16" s="186" t="s">
        <v>71</v>
      </c>
      <c r="C16" s="187"/>
      <c r="D16" s="177"/>
      <c r="E16" s="178"/>
      <c r="F16" s="179"/>
      <c r="G16" s="98"/>
      <c r="H16" s="98"/>
      <c r="I16" s="98"/>
      <c r="J16" s="98"/>
    </row>
    <row r="17" spans="1:10" ht="18" customHeight="1" thickBot="1">
      <c r="A17" s="175"/>
      <c r="B17" s="180" t="s">
        <v>19</v>
      </c>
      <c r="C17" s="181"/>
      <c r="D17" s="152"/>
      <c r="E17" s="153"/>
      <c r="F17" s="154"/>
      <c r="G17" s="98"/>
      <c r="H17" s="98"/>
      <c r="I17" s="98"/>
      <c r="J17" s="98"/>
    </row>
    <row r="18" spans="1:10" ht="18" customHeight="1" thickBot="1">
      <c r="A18" s="176"/>
      <c r="B18" s="167" t="s">
        <v>73</v>
      </c>
      <c r="C18" s="168"/>
      <c r="D18" s="1"/>
      <c r="E18" s="166" t="s">
        <v>102</v>
      </c>
      <c r="F18" s="151"/>
      <c r="G18" s="98"/>
      <c r="H18" s="98"/>
      <c r="I18" s="98"/>
      <c r="J18" s="98"/>
    </row>
    <row r="19" spans="1:10" ht="9" customHeight="1" thickBot="1">
      <c r="A19" s="99"/>
      <c r="B19" s="100"/>
      <c r="C19" s="100"/>
      <c r="D19" s="86"/>
      <c r="E19" s="98"/>
      <c r="F19" s="98"/>
      <c r="G19" s="98"/>
      <c r="H19" s="98"/>
      <c r="I19" s="98"/>
      <c r="J19" s="98"/>
    </row>
    <row r="20" spans="1:10" ht="18" customHeight="1" thickBot="1">
      <c r="A20" s="159" t="s">
        <v>113</v>
      </c>
      <c r="B20" s="160"/>
      <c r="C20" s="161"/>
      <c r="D20" s="101" t="s">
        <v>131</v>
      </c>
      <c r="E20" s="87"/>
      <c r="F20" s="102" t="s">
        <v>114</v>
      </c>
      <c r="G20" s="88"/>
      <c r="H20" s="102" t="s">
        <v>115</v>
      </c>
      <c r="I20" s="88"/>
      <c r="J20" s="103" t="s">
        <v>116</v>
      </c>
    </row>
    <row r="21" spans="4:5" ht="14.25" thickBot="1">
      <c r="D21" s="97"/>
      <c r="E21" s="98"/>
    </row>
    <row r="22" spans="1:15" ht="25.5" customHeight="1" thickBot="1">
      <c r="A22" s="208" t="s">
        <v>90</v>
      </c>
      <c r="B22" s="209"/>
      <c r="C22" s="209"/>
      <c r="D22" s="210"/>
      <c r="G22" s="149" t="s">
        <v>127</v>
      </c>
      <c r="H22" s="149"/>
      <c r="I22" s="149"/>
      <c r="J22" s="149"/>
      <c r="K22" s="149"/>
      <c r="L22" s="149"/>
      <c r="M22" s="149"/>
      <c r="N22" s="149"/>
      <c r="O22" s="149"/>
    </row>
    <row r="23" spans="1:15" ht="6" customHeight="1" thickBot="1">
      <c r="A23" s="104"/>
      <c r="B23" s="104"/>
      <c r="C23" s="104"/>
      <c r="D23" s="104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 ht="27" customHeight="1" thickBot="1">
      <c r="A24" s="172" t="s">
        <v>91</v>
      </c>
      <c r="B24" s="173"/>
      <c r="G24" s="149"/>
      <c r="H24" s="149"/>
      <c r="I24" s="149"/>
      <c r="J24" s="149"/>
      <c r="K24" s="149"/>
      <c r="L24" s="149"/>
      <c r="M24" s="149"/>
      <c r="N24" s="149"/>
      <c r="O24" s="149"/>
    </row>
    <row r="25" ht="13.5" customHeight="1">
      <c r="A25" s="105" t="s">
        <v>111</v>
      </c>
    </row>
    <row r="26" spans="1:7" ht="13.5">
      <c r="A26" s="128" t="s">
        <v>95</v>
      </c>
      <c r="B26" s="129" t="s">
        <v>96</v>
      </c>
      <c r="C26" s="129" t="s">
        <v>97</v>
      </c>
      <c r="D26" s="129" t="s">
        <v>82</v>
      </c>
      <c r="E26" s="129" t="s">
        <v>98</v>
      </c>
      <c r="F26" s="129" t="s">
        <v>99</v>
      </c>
      <c r="G26" s="130" t="s">
        <v>100</v>
      </c>
    </row>
    <row r="27" spans="1:7" ht="14.25">
      <c r="A27" s="131"/>
      <c r="B27" s="116"/>
      <c r="C27" s="115"/>
      <c r="D27" s="115"/>
      <c r="E27" s="115"/>
      <c r="F27" s="115"/>
      <c r="G27" s="124"/>
    </row>
    <row r="28" spans="1:7" ht="14.25">
      <c r="A28" s="131"/>
      <c r="B28" s="116"/>
      <c r="C28" s="115"/>
      <c r="D28" s="115"/>
      <c r="E28" s="115"/>
      <c r="F28" s="115"/>
      <c r="G28" s="124"/>
    </row>
    <row r="29" spans="1:7" ht="13.5">
      <c r="A29" s="132"/>
      <c r="B29" s="117"/>
      <c r="C29" s="117"/>
      <c r="D29" s="117"/>
      <c r="E29" s="117"/>
      <c r="F29" s="117"/>
      <c r="G29" s="125"/>
    </row>
    <row r="30" spans="1:7" ht="14.25" thickBot="1">
      <c r="A30" s="118"/>
      <c r="G30" s="113"/>
    </row>
    <row r="31" spans="1:2" ht="27" customHeight="1" thickBot="1">
      <c r="A31" s="155" t="s">
        <v>92</v>
      </c>
      <c r="B31" s="156"/>
    </row>
    <row r="32" ht="13.5" customHeight="1">
      <c r="A32" s="105" t="s">
        <v>112</v>
      </c>
    </row>
    <row r="33" spans="1:7" ht="13.5">
      <c r="A33" s="128" t="s">
        <v>95</v>
      </c>
      <c r="B33" s="129" t="s">
        <v>96</v>
      </c>
      <c r="C33" s="129" t="s">
        <v>97</v>
      </c>
      <c r="D33" s="129" t="s">
        <v>82</v>
      </c>
      <c r="E33" s="129" t="s">
        <v>98</v>
      </c>
      <c r="F33" s="129" t="s">
        <v>99</v>
      </c>
      <c r="G33" s="130" t="s">
        <v>100</v>
      </c>
    </row>
    <row r="34" spans="1:7" ht="14.25">
      <c r="A34" s="126"/>
      <c r="B34" s="120"/>
      <c r="C34" s="119"/>
      <c r="D34" s="119"/>
      <c r="E34" s="119"/>
      <c r="F34" s="119"/>
      <c r="G34" s="121"/>
    </row>
    <row r="35" spans="1:7" ht="14.25">
      <c r="A35" s="127"/>
      <c r="B35" s="112"/>
      <c r="C35" s="111"/>
      <c r="D35" s="111"/>
      <c r="E35" s="111"/>
      <c r="F35" s="111"/>
      <c r="G35" s="122"/>
    </row>
    <row r="36" spans="1:7" ht="14.25" thickBot="1">
      <c r="A36" s="114"/>
      <c r="B36" s="114"/>
      <c r="C36" s="114"/>
      <c r="D36" s="114"/>
      <c r="E36" s="114"/>
      <c r="F36" s="114"/>
      <c r="G36" s="123"/>
    </row>
    <row r="37" spans="1:2" ht="27" customHeight="1" thickBot="1">
      <c r="A37" s="172" t="s">
        <v>93</v>
      </c>
      <c r="B37" s="173"/>
    </row>
    <row r="38" ht="13.5" customHeight="1">
      <c r="A38" s="105" t="s">
        <v>107</v>
      </c>
    </row>
    <row r="39" spans="1:22" ht="13.5">
      <c r="A39" s="106"/>
      <c r="B39" s="92"/>
      <c r="C39" s="92"/>
      <c r="D39" s="92"/>
      <c r="E39" s="92"/>
      <c r="F39" s="107"/>
      <c r="G39" s="107"/>
      <c r="H39" s="108"/>
      <c r="I39" s="147" t="s">
        <v>50</v>
      </c>
      <c r="J39" s="147"/>
      <c r="K39" s="147"/>
      <c r="L39" s="147"/>
      <c r="M39" s="147"/>
      <c r="N39" s="147"/>
      <c r="O39" s="144" t="s">
        <v>118</v>
      </c>
      <c r="P39" s="145"/>
      <c r="Q39" s="144" t="s">
        <v>119</v>
      </c>
      <c r="R39" s="145"/>
      <c r="S39" s="144" t="s">
        <v>128</v>
      </c>
      <c r="T39" s="145"/>
      <c r="U39" s="147" t="s">
        <v>51</v>
      </c>
      <c r="V39" s="147"/>
    </row>
    <row r="40" spans="1:22" ht="13.5">
      <c r="A40" s="109" t="s">
        <v>52</v>
      </c>
      <c r="B40" s="109" t="s">
        <v>53</v>
      </c>
      <c r="C40" s="109" t="s">
        <v>54</v>
      </c>
      <c r="D40" s="109" t="s">
        <v>55</v>
      </c>
      <c r="E40" s="106" t="s">
        <v>56</v>
      </c>
      <c r="F40" s="148" t="s">
        <v>57</v>
      </c>
      <c r="G40" s="145"/>
      <c r="H40" s="109" t="s">
        <v>121</v>
      </c>
      <c r="I40" s="109" t="s">
        <v>58</v>
      </c>
      <c r="J40" s="109" t="s">
        <v>59</v>
      </c>
      <c r="K40" s="109" t="s">
        <v>60</v>
      </c>
      <c r="L40" s="109" t="s">
        <v>61</v>
      </c>
      <c r="M40" s="109" t="s">
        <v>62</v>
      </c>
      <c r="N40" s="109" t="s">
        <v>63</v>
      </c>
      <c r="O40" s="109" t="s">
        <v>59</v>
      </c>
      <c r="P40" s="109" t="s">
        <v>60</v>
      </c>
      <c r="Q40" s="109" t="s">
        <v>59</v>
      </c>
      <c r="R40" s="109" t="s">
        <v>60</v>
      </c>
      <c r="S40" s="109" t="s">
        <v>59</v>
      </c>
      <c r="T40" s="109" t="s">
        <v>60</v>
      </c>
      <c r="U40" s="109" t="s">
        <v>120</v>
      </c>
      <c r="V40" s="109" t="s">
        <v>61</v>
      </c>
    </row>
    <row r="41" spans="1:24" ht="14.25">
      <c r="A41" s="141"/>
      <c r="B41" s="142"/>
      <c r="C41" s="142"/>
      <c r="D41" s="142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</row>
    <row r="42" spans="1:24" ht="14.25">
      <c r="A42" s="141"/>
      <c r="B42" s="142"/>
      <c r="C42" s="142"/>
      <c r="D42" s="142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</row>
    <row r="43" spans="1:24" ht="13.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7" ht="13.5">
      <c r="A44" s="89"/>
      <c r="F44" s="104"/>
      <c r="G44" s="104"/>
    </row>
    <row r="45" spans="1:7" ht="13.5">
      <c r="A45" s="89"/>
      <c r="F45" s="104"/>
      <c r="G45" s="104"/>
    </row>
    <row r="46" spans="1:7" ht="13.5">
      <c r="A46" s="89"/>
      <c r="F46" s="104"/>
      <c r="G46" s="104"/>
    </row>
    <row r="47" spans="1:7" ht="13.5">
      <c r="A47" s="89"/>
      <c r="F47" s="104"/>
      <c r="G47" s="104"/>
    </row>
    <row r="48" spans="1:7" ht="13.5">
      <c r="A48" s="89"/>
      <c r="F48" s="104"/>
      <c r="G48" s="104"/>
    </row>
    <row r="49" spans="1:7" ht="13.5">
      <c r="A49" s="89"/>
      <c r="F49" s="104"/>
      <c r="G49" s="104"/>
    </row>
    <row r="50" spans="1:7" ht="13.5">
      <c r="A50" s="89"/>
      <c r="F50" s="104"/>
      <c r="G50" s="104"/>
    </row>
    <row r="51" spans="1:7" ht="13.5">
      <c r="A51" s="89"/>
      <c r="F51" s="104"/>
      <c r="G51" s="104"/>
    </row>
    <row r="52" spans="1:7" ht="13.5">
      <c r="A52" s="89"/>
      <c r="F52" s="104"/>
      <c r="G52" s="104"/>
    </row>
    <row r="53" spans="1:7" ht="13.5">
      <c r="A53" s="89"/>
      <c r="F53" s="104"/>
      <c r="G53" s="104"/>
    </row>
    <row r="54" spans="1:7" ht="13.5">
      <c r="A54" s="89"/>
      <c r="F54" s="104"/>
      <c r="G54" s="104"/>
    </row>
    <row r="55" spans="1:7" ht="13.5">
      <c r="A55" s="89"/>
      <c r="F55" s="104"/>
      <c r="G55" s="104"/>
    </row>
    <row r="56" spans="1:7" ht="13.5">
      <c r="A56" s="89"/>
      <c r="F56" s="104"/>
      <c r="G56" s="104"/>
    </row>
    <row r="57" spans="1:7" ht="13.5">
      <c r="A57" s="89"/>
      <c r="F57" s="104"/>
      <c r="G57" s="104"/>
    </row>
    <row r="58" spans="1:7" ht="13.5">
      <c r="A58" s="89"/>
      <c r="F58" s="104"/>
      <c r="G58" s="104"/>
    </row>
    <row r="59" spans="1:7" ht="13.5">
      <c r="A59" s="89"/>
      <c r="F59" s="104"/>
      <c r="G59" s="104"/>
    </row>
    <row r="60" spans="1:7" ht="13.5">
      <c r="A60" s="89"/>
      <c r="F60" s="104"/>
      <c r="G60" s="104"/>
    </row>
    <row r="61" spans="1:7" ht="13.5">
      <c r="A61" s="89"/>
      <c r="F61" s="104"/>
      <c r="G61" s="104"/>
    </row>
    <row r="62" spans="1:7" ht="13.5">
      <c r="A62" s="89"/>
      <c r="F62" s="104"/>
      <c r="G62" s="104"/>
    </row>
    <row r="63" spans="1:7" ht="13.5">
      <c r="A63" s="89"/>
      <c r="F63" s="104"/>
      <c r="G63" s="104"/>
    </row>
    <row r="64" spans="1:7" ht="13.5">
      <c r="A64" s="89"/>
      <c r="F64" s="104"/>
      <c r="G64" s="104"/>
    </row>
    <row r="65" spans="1:7" ht="13.5">
      <c r="A65" s="89"/>
      <c r="F65" s="104"/>
      <c r="G65" s="104"/>
    </row>
    <row r="66" spans="1:7" ht="13.5">
      <c r="A66" s="89"/>
      <c r="F66" s="104"/>
      <c r="G66" s="104"/>
    </row>
    <row r="67" spans="1:7" ht="13.5">
      <c r="A67" s="89"/>
      <c r="F67" s="104"/>
      <c r="G67" s="104"/>
    </row>
    <row r="68" spans="1:7" ht="13.5">
      <c r="A68" s="89"/>
      <c r="F68" s="104"/>
      <c r="G68" s="104"/>
    </row>
    <row r="69" spans="1:7" ht="13.5">
      <c r="A69" s="89"/>
      <c r="F69" s="104"/>
      <c r="G69" s="104"/>
    </row>
    <row r="70" spans="1:7" ht="13.5">
      <c r="A70" s="89"/>
      <c r="F70" s="104"/>
      <c r="G70" s="104"/>
    </row>
    <row r="71" spans="1:7" ht="13.5">
      <c r="A71" s="89"/>
      <c r="F71" s="104"/>
      <c r="G71" s="104"/>
    </row>
    <row r="72" spans="1:7" ht="13.5">
      <c r="A72" s="89"/>
      <c r="F72" s="104"/>
      <c r="G72" s="104"/>
    </row>
    <row r="73" spans="1:7" ht="13.5">
      <c r="A73" s="89"/>
      <c r="F73" s="104"/>
      <c r="G73" s="104"/>
    </row>
    <row r="74" spans="1:7" ht="13.5">
      <c r="A74" s="89"/>
      <c r="F74" s="104"/>
      <c r="G74" s="104"/>
    </row>
    <row r="75" spans="1:7" ht="13.5">
      <c r="A75" s="89"/>
      <c r="F75" s="104"/>
      <c r="G75" s="104"/>
    </row>
    <row r="76" spans="1:7" ht="13.5">
      <c r="A76" s="89"/>
      <c r="F76" s="104"/>
      <c r="G76" s="104"/>
    </row>
    <row r="77" spans="1:7" ht="13.5">
      <c r="A77" s="89"/>
      <c r="F77" s="104"/>
      <c r="G77" s="104"/>
    </row>
    <row r="78" spans="1:7" ht="13.5">
      <c r="A78" s="89"/>
      <c r="F78" s="104"/>
      <c r="G78" s="104"/>
    </row>
    <row r="79" spans="1:7" ht="13.5">
      <c r="A79" s="89"/>
      <c r="F79" s="104"/>
      <c r="G79" s="104"/>
    </row>
    <row r="80" spans="1:7" ht="14.25" thickBot="1">
      <c r="A80" s="89"/>
      <c r="F80" s="104"/>
      <c r="G80" s="104"/>
    </row>
    <row r="81" spans="1:2" ht="27" customHeight="1" thickBot="1">
      <c r="A81" s="155" t="s">
        <v>94</v>
      </c>
      <c r="B81" s="156"/>
    </row>
    <row r="82" ht="13.5" customHeight="1">
      <c r="A82" s="105" t="s">
        <v>117</v>
      </c>
    </row>
    <row r="83" spans="1:22" ht="13.5">
      <c r="A83" s="106"/>
      <c r="B83" s="92"/>
      <c r="C83" s="92"/>
      <c r="D83" s="92"/>
      <c r="E83" s="92"/>
      <c r="F83" s="92"/>
      <c r="G83" s="107"/>
      <c r="H83" s="108"/>
      <c r="I83" s="147" t="s">
        <v>50</v>
      </c>
      <c r="J83" s="147"/>
      <c r="K83" s="147"/>
      <c r="L83" s="147"/>
      <c r="M83" s="147"/>
      <c r="N83" s="147"/>
      <c r="O83" s="144" t="s">
        <v>118</v>
      </c>
      <c r="P83" s="145"/>
      <c r="Q83" s="144" t="s">
        <v>119</v>
      </c>
      <c r="R83" s="145"/>
      <c r="S83" s="144" t="s">
        <v>128</v>
      </c>
      <c r="T83" s="145"/>
      <c r="U83" s="147" t="s">
        <v>51</v>
      </c>
      <c r="V83" s="147"/>
    </row>
    <row r="84" spans="1:22" ht="13.5">
      <c r="A84" s="109" t="s">
        <v>52</v>
      </c>
      <c r="B84" s="109" t="s">
        <v>53</v>
      </c>
      <c r="C84" s="109" t="s">
        <v>54</v>
      </c>
      <c r="D84" s="109" t="s">
        <v>55</v>
      </c>
      <c r="E84" s="109" t="s">
        <v>56</v>
      </c>
      <c r="F84" s="148" t="s">
        <v>57</v>
      </c>
      <c r="G84" s="145"/>
      <c r="H84" s="109" t="s">
        <v>121</v>
      </c>
      <c r="I84" s="109" t="s">
        <v>58</v>
      </c>
      <c r="J84" s="109" t="s">
        <v>59</v>
      </c>
      <c r="K84" s="109" t="s">
        <v>60</v>
      </c>
      <c r="L84" s="109" t="s">
        <v>61</v>
      </c>
      <c r="M84" s="109" t="s">
        <v>62</v>
      </c>
      <c r="N84" s="109" t="s">
        <v>63</v>
      </c>
      <c r="O84" s="109" t="s">
        <v>59</v>
      </c>
      <c r="P84" s="109" t="s">
        <v>60</v>
      </c>
      <c r="Q84" s="109" t="s">
        <v>59</v>
      </c>
      <c r="R84" s="109" t="s">
        <v>60</v>
      </c>
      <c r="S84" s="109" t="s">
        <v>59</v>
      </c>
      <c r="T84" s="109" t="s">
        <v>60</v>
      </c>
      <c r="U84" s="109" t="s">
        <v>120</v>
      </c>
      <c r="V84" s="109" t="s">
        <v>61</v>
      </c>
    </row>
    <row r="85" spans="1:24" ht="14.25">
      <c r="A85" s="141"/>
      <c r="B85" s="142"/>
      <c r="C85" s="142"/>
      <c r="D85" s="142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</row>
    <row r="86" spans="1:24" ht="14.25">
      <c r="A86" s="141"/>
      <c r="B86" s="142"/>
      <c r="C86" s="142"/>
      <c r="D86" s="142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</row>
    <row r="87" spans="1:24" ht="13.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7" ht="13.5">
      <c r="A88" s="91"/>
      <c r="F88" s="104"/>
      <c r="G88" s="104"/>
    </row>
    <row r="89" spans="1:7" ht="13.5">
      <c r="A89" s="91"/>
      <c r="F89" s="104"/>
      <c r="G89" s="104"/>
    </row>
    <row r="90" spans="1:7" ht="13.5">
      <c r="A90" s="91"/>
      <c r="F90" s="104"/>
      <c r="G90" s="104"/>
    </row>
    <row r="91" spans="1:7" ht="13.5">
      <c r="A91" s="91"/>
      <c r="F91" s="104"/>
      <c r="G91" s="104"/>
    </row>
    <row r="92" spans="1:7" ht="13.5">
      <c r="A92" s="91"/>
      <c r="F92" s="104"/>
      <c r="G92" s="104"/>
    </row>
    <row r="93" spans="1:7" ht="13.5">
      <c r="A93" s="91"/>
      <c r="F93" s="104"/>
      <c r="G93" s="104"/>
    </row>
    <row r="94" spans="1:7" ht="13.5">
      <c r="A94" s="91"/>
      <c r="F94" s="104"/>
      <c r="G94" s="104"/>
    </row>
    <row r="95" spans="1:7" ht="13.5">
      <c r="A95" s="91"/>
      <c r="F95" s="104"/>
      <c r="G95" s="104"/>
    </row>
    <row r="96" spans="1:7" ht="13.5">
      <c r="A96" s="91"/>
      <c r="F96" s="104"/>
      <c r="G96" s="104"/>
    </row>
    <row r="97" spans="1:7" ht="13.5">
      <c r="A97" s="91"/>
      <c r="F97" s="104"/>
      <c r="G97" s="104"/>
    </row>
    <row r="98" spans="1:7" ht="13.5">
      <c r="A98" s="91"/>
      <c r="F98" s="104"/>
      <c r="G98" s="104"/>
    </row>
    <row r="99" spans="1:7" ht="13.5">
      <c r="A99" s="91"/>
      <c r="F99" s="104"/>
      <c r="G99" s="104"/>
    </row>
    <row r="100" spans="1:7" ht="13.5">
      <c r="A100" s="91"/>
      <c r="F100" s="104"/>
      <c r="G100" s="104"/>
    </row>
    <row r="101" spans="1:7" ht="13.5">
      <c r="A101" s="91"/>
      <c r="F101" s="104"/>
      <c r="G101" s="104"/>
    </row>
    <row r="102" spans="1:7" ht="13.5">
      <c r="A102" s="91"/>
      <c r="F102" s="104"/>
      <c r="G102" s="104"/>
    </row>
    <row r="103" spans="1:7" ht="13.5">
      <c r="A103" s="91"/>
      <c r="F103" s="104"/>
      <c r="G103" s="104"/>
    </row>
    <row r="104" spans="1:7" ht="13.5">
      <c r="A104" s="91"/>
      <c r="F104" s="104"/>
      <c r="G104" s="104"/>
    </row>
    <row r="105" spans="1:7" ht="13.5">
      <c r="A105" s="91"/>
      <c r="F105" s="104"/>
      <c r="G105" s="104"/>
    </row>
    <row r="106" spans="1:7" ht="13.5">
      <c r="A106" s="91"/>
      <c r="F106" s="104"/>
      <c r="G106" s="104"/>
    </row>
    <row r="107" spans="1:7" ht="13.5">
      <c r="A107" s="91"/>
      <c r="F107" s="104"/>
      <c r="G107" s="104"/>
    </row>
    <row r="108" spans="1:7" ht="13.5">
      <c r="A108" s="91"/>
      <c r="F108" s="104"/>
      <c r="G108" s="104"/>
    </row>
    <row r="109" spans="1:7" ht="13.5">
      <c r="A109" s="91"/>
      <c r="F109" s="104"/>
      <c r="G109" s="104"/>
    </row>
    <row r="110" spans="1:7" ht="13.5">
      <c r="A110" s="91"/>
      <c r="F110" s="104"/>
      <c r="G110" s="104"/>
    </row>
    <row r="111" spans="1:7" ht="13.5">
      <c r="A111" s="91"/>
      <c r="F111" s="104"/>
      <c r="G111" s="104"/>
    </row>
    <row r="112" spans="1:7" ht="13.5">
      <c r="A112" s="91"/>
      <c r="F112" s="104"/>
      <c r="G112" s="104"/>
    </row>
    <row r="113" spans="1:7" ht="13.5">
      <c r="A113" s="91"/>
      <c r="F113" s="104"/>
      <c r="G113" s="104"/>
    </row>
    <row r="114" spans="1:7" ht="13.5">
      <c r="A114" s="91"/>
      <c r="F114" s="104"/>
      <c r="G114" s="104"/>
    </row>
    <row r="115" spans="1:7" ht="13.5">
      <c r="A115" s="91"/>
      <c r="F115" s="104"/>
      <c r="G115" s="104"/>
    </row>
    <row r="116" spans="1:7" ht="13.5">
      <c r="A116" s="91"/>
      <c r="F116" s="104"/>
      <c r="G116" s="104"/>
    </row>
    <row r="117" spans="1:7" ht="13.5">
      <c r="A117" s="91"/>
      <c r="F117" s="104"/>
      <c r="G117" s="104"/>
    </row>
    <row r="118" spans="1:7" ht="13.5">
      <c r="A118" s="91"/>
      <c r="F118" s="104"/>
      <c r="G118" s="104"/>
    </row>
    <row r="119" spans="1:7" ht="13.5">
      <c r="A119" s="91"/>
      <c r="F119" s="104"/>
      <c r="G119" s="104"/>
    </row>
    <row r="120" spans="1:7" ht="13.5">
      <c r="A120" s="91"/>
      <c r="F120" s="104"/>
      <c r="G120" s="104"/>
    </row>
    <row r="121" spans="1:7" ht="13.5">
      <c r="A121" s="91"/>
      <c r="F121" s="104"/>
      <c r="G121" s="104"/>
    </row>
    <row r="122" spans="1:7" ht="13.5">
      <c r="A122" s="91"/>
      <c r="F122" s="104"/>
      <c r="G122" s="104"/>
    </row>
    <row r="123" spans="1:7" ht="13.5">
      <c r="A123" s="91"/>
      <c r="F123" s="104"/>
      <c r="G123" s="104"/>
    </row>
    <row r="124" spans="1:7" ht="13.5">
      <c r="A124" s="91"/>
      <c r="F124" s="104"/>
      <c r="G124" s="104"/>
    </row>
  </sheetData>
  <sheetProtection selectLockedCells="1"/>
  <mergeCells count="57">
    <mergeCell ref="O83:P83"/>
    <mergeCell ref="Q83:R83"/>
    <mergeCell ref="S83:T83"/>
    <mergeCell ref="D12:F12"/>
    <mergeCell ref="D11:F11"/>
    <mergeCell ref="D2:J2"/>
    <mergeCell ref="D5:J5"/>
    <mergeCell ref="A22:D22"/>
    <mergeCell ref="A24:B24"/>
    <mergeCell ref="A2:A8"/>
    <mergeCell ref="B4:C4"/>
    <mergeCell ref="B8:C8"/>
    <mergeCell ref="B5:C5"/>
    <mergeCell ref="B6:C6"/>
    <mergeCell ref="A9:C9"/>
    <mergeCell ref="B15:C15"/>
    <mergeCell ref="B14:C14"/>
    <mergeCell ref="B7:C7"/>
    <mergeCell ref="B11:C11"/>
    <mergeCell ref="B2:C2"/>
    <mergeCell ref="B3:C3"/>
    <mergeCell ref="B16:C16"/>
    <mergeCell ref="D3:E3"/>
    <mergeCell ref="D4:E4"/>
    <mergeCell ref="D6:F6"/>
    <mergeCell ref="D7:F7"/>
    <mergeCell ref="B12:C12"/>
    <mergeCell ref="A10:C10"/>
    <mergeCell ref="D8:F8"/>
    <mergeCell ref="A81:B81"/>
    <mergeCell ref="F40:G40"/>
    <mergeCell ref="D14:E14"/>
    <mergeCell ref="E18:F18"/>
    <mergeCell ref="B18:C18"/>
    <mergeCell ref="D15:F15"/>
    <mergeCell ref="A37:B37"/>
    <mergeCell ref="A16:A18"/>
    <mergeCell ref="D16:F16"/>
    <mergeCell ref="B17:C17"/>
    <mergeCell ref="E13:F13"/>
    <mergeCell ref="D17:F17"/>
    <mergeCell ref="O39:P39"/>
    <mergeCell ref="A31:B31"/>
    <mergeCell ref="Q39:R39"/>
    <mergeCell ref="B13:C13"/>
    <mergeCell ref="A20:C20"/>
    <mergeCell ref="A11:A15"/>
    <mergeCell ref="A43:X43"/>
    <mergeCell ref="A87:X87"/>
    <mergeCell ref="S39:T39"/>
    <mergeCell ref="L8:O11"/>
    <mergeCell ref="U39:V39"/>
    <mergeCell ref="F84:G84"/>
    <mergeCell ref="G22:O24"/>
    <mergeCell ref="U83:V83"/>
    <mergeCell ref="I39:N39"/>
    <mergeCell ref="I83:N83"/>
  </mergeCells>
  <dataValidations count="8">
    <dataValidation allowBlank="1" showInputMessage="1" showErrorMessage="1" imeMode="fullKatakana" sqref="D4:E4 D17:F17 D12:F12"/>
    <dataValidation allowBlank="1" showInputMessage="1" showErrorMessage="1" imeMode="halfAlpha" sqref="D6:F7 D15:F15"/>
    <dataValidation allowBlank="1" showInputMessage="1" showErrorMessage="1" imeMode="fullAlpha" sqref="E20 D9 G20 I20"/>
    <dataValidation type="list" allowBlank="1" showInputMessage="1" showErrorMessage="1" sqref="D19">
      <formula1>$Q$2:$Q$3</formula1>
    </dataValidation>
    <dataValidation type="list" allowBlank="1" showInputMessage="1" showErrorMessage="1" imeMode="hiragana" sqref="D14:E14">
      <formula1>$R$2:$R$4</formula1>
    </dataValidation>
    <dataValidation allowBlank="1" showInputMessage="1" showErrorMessage="1" imeMode="hiragana" sqref="D8:F8 D16:F16 D2:J2 D3:E3 D11:F11 D5:J5"/>
    <dataValidation type="list" allowBlank="1" showInputMessage="1" showErrorMessage="1" imeMode="hiragana" sqref="D13 D18">
      <formula1>$Q$2:$Q$3</formula1>
    </dataValidation>
    <dataValidation type="textLength" operator="lessThanOrEqual" allowBlank="1" showInputMessage="1" showErrorMessage="1" errorTitle="桁が大きすぎます！" error="「４７」に続く『３ケタ』の登録団体番号のみ入力してください。詳細は下タブより【登録団体番号】シートを参照！" imeMode="fullAlpha" sqref="D10">
      <formula1>3</formula1>
    </dataValidation>
  </dataValidations>
  <printOptions/>
  <pageMargins left="0.4" right="0.34" top="0.5" bottom="0.52" header="0.512" footer="0.512"/>
  <pageSetup fitToHeight="1" fitToWidth="1" horizontalDpi="600" verticalDpi="600" orientation="portrait" paperSize="12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95"/>
  <sheetViews>
    <sheetView showGridLines="0" showZeros="0" tabSelected="1" view="pageBreakPreview" zoomScale="60" zoomScaleNormal="40" zoomScalePageLayoutView="0" workbookViewId="0" topLeftCell="A42">
      <selection activeCell="G48" sqref="G48"/>
    </sheetView>
  </sheetViews>
  <sheetFormatPr defaultColWidth="5.00390625" defaultRowHeight="27" customHeight="1"/>
  <cols>
    <col min="1" max="34" width="5.75390625" style="0" customWidth="1"/>
    <col min="35" max="39" width="5.375" style="0" hidden="1" customWidth="1"/>
    <col min="40" max="42" width="5.00390625" style="0" hidden="1" customWidth="1"/>
    <col min="43" max="44" width="6.75390625" style="0" hidden="1" customWidth="1"/>
    <col min="45" max="63" width="5.00390625" style="0" hidden="1" customWidth="1"/>
    <col min="64" max="64" width="6.75390625" style="0" hidden="1" customWidth="1"/>
    <col min="65" max="67" width="3.125" style="0" hidden="1" customWidth="1"/>
    <col min="68" max="68" width="5.00390625" style="0" hidden="1" customWidth="1"/>
  </cols>
  <sheetData>
    <row r="1" spans="1:50" s="4" customFormat="1" ht="51.75" customHeight="1">
      <c r="A1" s="3"/>
      <c r="V1" s="5"/>
      <c r="W1" s="5"/>
      <c r="X1" s="5"/>
      <c r="Y1" s="5"/>
      <c r="Z1" s="5"/>
      <c r="AE1" s="227"/>
      <c r="AF1" s="227"/>
      <c r="AG1" s="227"/>
      <c r="AH1" s="227"/>
      <c r="AN1" s="223" t="s">
        <v>28</v>
      </c>
      <c r="AO1" s="223" t="s">
        <v>29</v>
      </c>
      <c r="AP1" s="223" t="s">
        <v>30</v>
      </c>
      <c r="AQ1" s="223" t="s">
        <v>31</v>
      </c>
      <c r="AS1" s="223" t="s">
        <v>35</v>
      </c>
      <c r="AT1" s="223" t="s">
        <v>36</v>
      </c>
      <c r="AU1" s="223" t="s">
        <v>37</v>
      </c>
      <c r="AV1" s="223" t="s">
        <v>38</v>
      </c>
      <c r="AW1" s="223" t="s">
        <v>40</v>
      </c>
      <c r="AX1" s="223" t="s">
        <v>39</v>
      </c>
    </row>
    <row r="2" spans="1:50" s="4" customFormat="1" ht="40.5" customHeight="1">
      <c r="A2" s="13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7"/>
      <c r="AC2" s="7"/>
      <c r="AE2" s="361"/>
      <c r="AF2" s="362"/>
      <c r="AG2" s="362"/>
      <c r="AH2" s="362"/>
      <c r="AN2" s="223"/>
      <c r="AO2" s="223"/>
      <c r="AP2" s="223"/>
      <c r="AQ2" s="223"/>
      <c r="AS2" s="223"/>
      <c r="AT2" s="223"/>
      <c r="AU2" s="223"/>
      <c r="AV2" s="223"/>
      <c r="AW2" s="223"/>
      <c r="AX2" s="223"/>
    </row>
    <row r="3" spans="1:50" s="4" customFormat="1" ht="40.5" customHeight="1" thickBot="1">
      <c r="A3" s="136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7"/>
      <c r="X3" s="392"/>
      <c r="Y3" s="392"/>
      <c r="Z3" s="392"/>
      <c r="AA3" s="392"/>
      <c r="AB3" s="392"/>
      <c r="AC3" s="138"/>
      <c r="AD3" s="135"/>
      <c r="AE3" s="362"/>
      <c r="AF3" s="362"/>
      <c r="AG3" s="362"/>
      <c r="AH3" s="362"/>
      <c r="AN3" s="223"/>
      <c r="AO3" s="223"/>
      <c r="AP3" s="223"/>
      <c r="AQ3" s="223"/>
      <c r="AS3" s="223"/>
      <c r="AT3" s="223"/>
      <c r="AU3" s="223"/>
      <c r="AV3" s="223"/>
      <c r="AW3" s="223"/>
      <c r="AX3" s="223"/>
    </row>
    <row r="4" spans="1:50" s="4" customFormat="1" ht="38.25" customHeight="1">
      <c r="A4" s="139"/>
      <c r="B4" s="139"/>
      <c r="C4" s="139"/>
      <c r="D4" s="139"/>
      <c r="E4" s="242" t="s">
        <v>132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139"/>
      <c r="AB4" s="139"/>
      <c r="AC4" s="139"/>
      <c r="AD4" s="139"/>
      <c r="AE4" s="139"/>
      <c r="AF4" s="139"/>
      <c r="AG4" s="139"/>
      <c r="AH4" s="139"/>
      <c r="AI4" s="8"/>
      <c r="AJ4" s="8"/>
      <c r="AK4" s="8"/>
      <c r="AL4" s="8"/>
      <c r="AM4" s="8"/>
      <c r="AN4" s="223"/>
      <c r="AO4" s="223"/>
      <c r="AP4" s="223"/>
      <c r="AQ4" s="223"/>
      <c r="AS4" s="223"/>
      <c r="AT4" s="223"/>
      <c r="AU4" s="223"/>
      <c r="AV4" s="223"/>
      <c r="AW4" s="223"/>
      <c r="AX4" s="223"/>
    </row>
    <row r="5" spans="1:50" s="4" customFormat="1" ht="21.75" customHeight="1">
      <c r="A5" s="8"/>
      <c r="B5" s="8"/>
      <c r="C5" s="8"/>
      <c r="D5" s="8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10"/>
      <c r="AB5" s="363" t="s">
        <v>130</v>
      </c>
      <c r="AC5" s="364"/>
      <c r="AD5" s="364"/>
      <c r="AE5" s="364"/>
      <c r="AF5" s="364"/>
      <c r="AG5" s="364"/>
      <c r="AH5" s="365"/>
      <c r="AN5" s="223"/>
      <c r="AO5" s="223"/>
      <c r="AP5" s="223"/>
      <c r="AQ5" s="223"/>
      <c r="AS5" s="223"/>
      <c r="AT5" s="223"/>
      <c r="AU5" s="223"/>
      <c r="AV5" s="223"/>
      <c r="AW5" s="223"/>
      <c r="AX5" s="223"/>
    </row>
    <row r="6" spans="5:50" s="4" customFormat="1" ht="27" customHeight="1" thickBot="1"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10"/>
      <c r="AB6" s="366"/>
      <c r="AC6" s="367"/>
      <c r="AD6" s="367"/>
      <c r="AE6" s="367"/>
      <c r="AF6" s="367"/>
      <c r="AG6" s="367"/>
      <c r="AH6" s="368"/>
      <c r="AN6" s="223"/>
      <c r="AO6" s="223"/>
      <c r="AP6" s="223"/>
      <c r="AQ6" s="223"/>
      <c r="AS6" s="223"/>
      <c r="AT6" s="223"/>
      <c r="AU6" s="223"/>
      <c r="AV6" s="223"/>
      <c r="AW6" s="223"/>
      <c r="AX6" s="223"/>
    </row>
    <row r="7" spans="1:50" s="4" customFormat="1" ht="27" customHeight="1">
      <c r="A7" s="369" t="s">
        <v>19</v>
      </c>
      <c r="B7" s="370"/>
      <c r="C7" s="371"/>
      <c r="D7" s="372">
        <f>PHONETIC('シート①データ入力・貼付シート'!$D$2)</f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/>
      <c r="R7" s="332" t="s">
        <v>22</v>
      </c>
      <c r="S7" s="333"/>
      <c r="T7" s="333"/>
      <c r="U7" s="333"/>
      <c r="V7" s="333"/>
      <c r="W7" s="333"/>
      <c r="X7" s="333"/>
      <c r="Y7" s="333"/>
      <c r="Z7" s="333"/>
      <c r="AA7" s="334"/>
      <c r="AB7" s="332" t="s">
        <v>86</v>
      </c>
      <c r="AC7" s="333"/>
      <c r="AD7" s="333"/>
      <c r="AE7" s="333"/>
      <c r="AF7" s="333"/>
      <c r="AG7" s="333"/>
      <c r="AH7" s="335"/>
      <c r="AI7" s="11"/>
      <c r="AJ7" s="11"/>
      <c r="AK7" s="11"/>
      <c r="AL7" s="11"/>
      <c r="AM7" s="11"/>
      <c r="AN7" s="223"/>
      <c r="AO7" s="223"/>
      <c r="AP7" s="223"/>
      <c r="AQ7" s="223"/>
      <c r="AS7" s="223"/>
      <c r="AT7" s="223"/>
      <c r="AU7" s="223"/>
      <c r="AV7" s="223"/>
      <c r="AW7" s="223"/>
      <c r="AX7" s="223"/>
    </row>
    <row r="8" spans="1:50" s="4" customFormat="1" ht="27" customHeight="1">
      <c r="A8" s="336" t="s">
        <v>26</v>
      </c>
      <c r="B8" s="337"/>
      <c r="C8" s="338"/>
      <c r="D8" s="342">
        <f>'シート①データ入力・貼付シート'!$D$2</f>
        <v>0</v>
      </c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4"/>
      <c r="R8" s="348">
        <f>'シート①データ入力・貼付シート'!$D$5</f>
        <v>0</v>
      </c>
      <c r="S8" s="349"/>
      <c r="T8" s="349"/>
      <c r="U8" s="349"/>
      <c r="V8" s="349"/>
      <c r="W8" s="349"/>
      <c r="X8" s="349"/>
      <c r="Y8" s="349"/>
      <c r="Z8" s="349"/>
      <c r="AA8" s="350"/>
      <c r="AB8" s="12" t="s">
        <v>87</v>
      </c>
      <c r="AC8" s="354">
        <f>'シート①データ入力・貼付シート'!$D$6</f>
        <v>0</v>
      </c>
      <c r="AD8" s="354"/>
      <c r="AE8" s="354"/>
      <c r="AF8" s="354"/>
      <c r="AG8" s="354"/>
      <c r="AH8" s="355"/>
      <c r="AI8" s="13"/>
      <c r="AJ8" s="13"/>
      <c r="AK8" s="13"/>
      <c r="AL8" s="13"/>
      <c r="AM8" s="13"/>
      <c r="AN8" s="223"/>
      <c r="AO8" s="223"/>
      <c r="AP8" s="223"/>
      <c r="AQ8" s="223"/>
      <c r="AS8" s="223"/>
      <c r="AT8" s="223"/>
      <c r="AU8" s="223"/>
      <c r="AV8" s="223"/>
      <c r="AW8" s="223"/>
      <c r="AX8" s="223"/>
    </row>
    <row r="9" spans="1:50" s="4" customFormat="1" ht="27" customHeight="1">
      <c r="A9" s="339"/>
      <c r="B9" s="340"/>
      <c r="C9" s="341"/>
      <c r="D9" s="345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7"/>
      <c r="R9" s="351"/>
      <c r="S9" s="352"/>
      <c r="T9" s="352"/>
      <c r="U9" s="352"/>
      <c r="V9" s="352"/>
      <c r="W9" s="352"/>
      <c r="X9" s="352"/>
      <c r="Y9" s="352"/>
      <c r="Z9" s="352"/>
      <c r="AA9" s="353"/>
      <c r="AB9" s="14" t="s">
        <v>23</v>
      </c>
      <c r="AC9" s="356">
        <f>'シート①データ入力・貼付シート'!$D$7</f>
        <v>0</v>
      </c>
      <c r="AD9" s="356"/>
      <c r="AE9" s="356"/>
      <c r="AF9" s="356"/>
      <c r="AG9" s="356"/>
      <c r="AH9" s="357"/>
      <c r="AI9" s="13"/>
      <c r="AJ9" s="13"/>
      <c r="AK9" s="13"/>
      <c r="AL9" s="13"/>
      <c r="AM9" s="13"/>
      <c r="AN9" s="223"/>
      <c r="AO9" s="223"/>
      <c r="AP9" s="223"/>
      <c r="AQ9" s="223"/>
      <c r="AS9" s="223"/>
      <c r="AT9" s="223"/>
      <c r="AU9" s="223"/>
      <c r="AV9" s="223"/>
      <c r="AW9" s="223"/>
      <c r="AX9" s="223"/>
    </row>
    <row r="10" spans="1:50" s="4" customFormat="1" ht="36.75" customHeight="1">
      <c r="A10" s="358" t="s">
        <v>48</v>
      </c>
      <c r="B10" s="359"/>
      <c r="C10" s="359"/>
      <c r="D10" s="224" t="s">
        <v>18</v>
      </c>
      <c r="E10" s="225"/>
      <c r="F10" s="225"/>
      <c r="G10" s="225"/>
      <c r="H10" s="225"/>
      <c r="I10" s="360"/>
      <c r="J10" s="373" t="s">
        <v>25</v>
      </c>
      <c r="K10" s="225"/>
      <c r="L10" s="225"/>
      <c r="M10" s="226"/>
      <c r="N10" s="224" t="s">
        <v>19</v>
      </c>
      <c r="O10" s="360"/>
      <c r="P10" s="373">
        <f>'シート①データ入力・貼付シート'!$D$12</f>
        <v>0</v>
      </c>
      <c r="Q10" s="225"/>
      <c r="R10" s="225"/>
      <c r="S10" s="225"/>
      <c r="T10" s="225"/>
      <c r="U10" s="225"/>
      <c r="V10" s="225"/>
      <c r="W10" s="225"/>
      <c r="X10" s="360"/>
      <c r="Y10" s="15" t="s">
        <v>27</v>
      </c>
      <c r="Z10" s="224" t="s">
        <v>24</v>
      </c>
      <c r="AA10" s="360"/>
      <c r="AB10" s="373">
        <f>'シート①データ入力・貼付シート'!$D$17</f>
        <v>0</v>
      </c>
      <c r="AC10" s="225"/>
      <c r="AD10" s="225"/>
      <c r="AE10" s="225"/>
      <c r="AF10" s="225"/>
      <c r="AG10" s="360"/>
      <c r="AH10" s="16" t="s">
        <v>27</v>
      </c>
      <c r="AI10" s="11"/>
      <c r="AJ10" s="11"/>
      <c r="AK10" s="11"/>
      <c r="AL10" s="11"/>
      <c r="AN10" s="223"/>
      <c r="AO10" s="223"/>
      <c r="AP10" s="223"/>
      <c r="AQ10" s="223"/>
      <c r="AS10" s="223"/>
      <c r="AT10" s="223"/>
      <c r="AU10" s="223"/>
      <c r="AV10" s="223"/>
      <c r="AW10" s="223"/>
      <c r="AX10" s="223"/>
    </row>
    <row r="11" spans="1:50" s="4" customFormat="1" ht="27" customHeight="1">
      <c r="A11" s="233" t="str">
        <f>CONCATENATE('シート①データ入力・貼付シート'!$R$10,'シート①データ入力・貼付シート'!$D$10)</f>
        <v>47</v>
      </c>
      <c r="B11" s="234"/>
      <c r="C11" s="235"/>
      <c r="D11" s="296">
        <f>'シート①データ入力・貼付シート'!$D$3</f>
        <v>0</v>
      </c>
      <c r="E11" s="234"/>
      <c r="F11" s="234"/>
      <c r="G11" s="234"/>
      <c r="H11" s="234"/>
      <c r="I11" s="297"/>
      <c r="J11" s="302">
        <f>'シート①データ入力・貼付シート'!$D$4</f>
        <v>0</v>
      </c>
      <c r="K11" s="234"/>
      <c r="L11" s="234"/>
      <c r="M11" s="235"/>
      <c r="N11" s="305" t="s">
        <v>49</v>
      </c>
      <c r="O11" s="306"/>
      <c r="P11" s="328">
        <f>'シート①データ入力・貼付シート'!$D$11</f>
        <v>0</v>
      </c>
      <c r="Q11" s="329"/>
      <c r="R11" s="329"/>
      <c r="S11" s="329"/>
      <c r="T11" s="329"/>
      <c r="U11" s="329"/>
      <c r="V11" s="329"/>
      <c r="W11" s="393" t="str">
        <f>'シート①データ入力・貼付シート'!$D$14</f>
        <v>教諭</v>
      </c>
      <c r="X11" s="394"/>
      <c r="Y11" s="311" t="str">
        <f>'シート①データ入力・貼付シート'!$D$13</f>
        <v>男</v>
      </c>
      <c r="Z11" s="305" t="s">
        <v>123</v>
      </c>
      <c r="AA11" s="314"/>
      <c r="AB11" s="319">
        <f>'シート①データ入力・貼付シート'!$D$16</f>
        <v>0</v>
      </c>
      <c r="AC11" s="320"/>
      <c r="AD11" s="320"/>
      <c r="AE11" s="320"/>
      <c r="AF11" s="320"/>
      <c r="AG11" s="321"/>
      <c r="AH11" s="286">
        <f>'シート①データ入力・貼付シート'!$D$18</f>
        <v>0</v>
      </c>
      <c r="AI11" s="17"/>
      <c r="AJ11" s="17"/>
      <c r="AK11" s="17"/>
      <c r="AL11" s="17"/>
      <c r="AN11" s="223"/>
      <c r="AO11" s="223"/>
      <c r="AP11" s="223"/>
      <c r="AQ11" s="223"/>
      <c r="AR11" s="4" t="e">
        <f>COUNTIF(#REF!,"記入ミス")</f>
        <v>#REF!</v>
      </c>
      <c r="AS11" s="223"/>
      <c r="AT11" s="223"/>
      <c r="AU11" s="223"/>
      <c r="AV11" s="223"/>
      <c r="AW11" s="223"/>
      <c r="AX11" s="223"/>
    </row>
    <row r="12" spans="1:50" s="4" customFormat="1" ht="13.5" customHeight="1">
      <c r="A12" s="236"/>
      <c r="B12" s="237"/>
      <c r="C12" s="238"/>
      <c r="D12" s="298"/>
      <c r="E12" s="237"/>
      <c r="F12" s="237"/>
      <c r="G12" s="237"/>
      <c r="H12" s="237"/>
      <c r="I12" s="299"/>
      <c r="J12" s="303"/>
      <c r="K12" s="237"/>
      <c r="L12" s="237"/>
      <c r="M12" s="238"/>
      <c r="N12" s="307"/>
      <c r="O12" s="308"/>
      <c r="P12" s="330"/>
      <c r="Q12" s="331"/>
      <c r="R12" s="331"/>
      <c r="S12" s="331"/>
      <c r="T12" s="331"/>
      <c r="U12" s="331"/>
      <c r="V12" s="331"/>
      <c r="W12" s="395"/>
      <c r="X12" s="396"/>
      <c r="Y12" s="312"/>
      <c r="Z12" s="315"/>
      <c r="AA12" s="316"/>
      <c r="AB12" s="322"/>
      <c r="AC12" s="323"/>
      <c r="AD12" s="323"/>
      <c r="AE12" s="323"/>
      <c r="AF12" s="323"/>
      <c r="AG12" s="324"/>
      <c r="AH12" s="287"/>
      <c r="AI12" s="17"/>
      <c r="AJ12" s="17"/>
      <c r="AK12" s="17"/>
      <c r="AL12" s="17"/>
      <c r="AN12" s="223"/>
      <c r="AO12" s="223"/>
      <c r="AP12" s="223"/>
      <c r="AQ12" s="223"/>
      <c r="AS12" s="223"/>
      <c r="AT12" s="223"/>
      <c r="AU12" s="223"/>
      <c r="AV12" s="223"/>
      <c r="AW12" s="223"/>
      <c r="AX12" s="223"/>
    </row>
    <row r="13" spans="1:50" s="4" customFormat="1" ht="23.25" customHeight="1" thickBot="1">
      <c r="A13" s="239"/>
      <c r="B13" s="240"/>
      <c r="C13" s="241"/>
      <c r="D13" s="300"/>
      <c r="E13" s="240"/>
      <c r="F13" s="240"/>
      <c r="G13" s="240"/>
      <c r="H13" s="240"/>
      <c r="I13" s="301"/>
      <c r="J13" s="304"/>
      <c r="K13" s="240"/>
      <c r="L13" s="240"/>
      <c r="M13" s="241"/>
      <c r="N13" s="309"/>
      <c r="O13" s="310"/>
      <c r="P13" s="289" t="s">
        <v>79</v>
      </c>
      <c r="Q13" s="290"/>
      <c r="R13" s="290"/>
      <c r="S13" s="290">
        <f>'シート①データ入力・貼付シート'!$D$15</f>
        <v>0</v>
      </c>
      <c r="T13" s="290"/>
      <c r="U13" s="290"/>
      <c r="V13" s="290"/>
      <c r="W13" s="290"/>
      <c r="X13" s="290"/>
      <c r="Y13" s="313"/>
      <c r="Z13" s="317"/>
      <c r="AA13" s="318"/>
      <c r="AB13" s="325"/>
      <c r="AC13" s="326"/>
      <c r="AD13" s="326"/>
      <c r="AE13" s="326"/>
      <c r="AF13" s="326"/>
      <c r="AG13" s="327"/>
      <c r="AH13" s="288"/>
      <c r="AI13" s="17"/>
      <c r="AJ13" s="17"/>
      <c r="AK13" s="17"/>
      <c r="AL13" s="17"/>
      <c r="AN13" s="223"/>
      <c r="AO13" s="223"/>
      <c r="AP13" s="223"/>
      <c r="AQ13" s="223"/>
      <c r="AR13" s="21" t="s">
        <v>32</v>
      </c>
      <c r="AS13" s="223"/>
      <c r="AT13" s="223"/>
      <c r="AU13" s="223"/>
      <c r="AV13" s="223"/>
      <c r="AW13" s="223"/>
      <c r="AX13" s="223"/>
    </row>
    <row r="14" spans="1:50" s="4" customFormat="1" ht="23.25" customHeight="1" thickBot="1">
      <c r="A14" s="22"/>
      <c r="B14" s="22"/>
      <c r="C14" s="22"/>
      <c r="D14" s="22"/>
      <c r="E14" s="22"/>
      <c r="F14" s="23"/>
      <c r="G14" s="24"/>
      <c r="H14" s="23"/>
      <c r="I14" s="23"/>
      <c r="J14" s="23"/>
      <c r="K14" s="25"/>
      <c r="L14" s="25"/>
      <c r="M14" s="25"/>
      <c r="N14" s="25"/>
      <c r="O14" s="25"/>
      <c r="P14" s="26"/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6"/>
      <c r="AB14" s="26"/>
      <c r="AC14" s="28"/>
      <c r="AD14" s="29"/>
      <c r="AE14" s="29"/>
      <c r="AF14" s="30"/>
      <c r="AG14" s="30"/>
      <c r="AH14" s="30"/>
      <c r="AI14" s="17"/>
      <c r="AJ14" s="17"/>
      <c r="AK14" s="17"/>
      <c r="AL14" s="17"/>
      <c r="AM14" s="31"/>
      <c r="AN14" s="6"/>
      <c r="AO14" s="6"/>
      <c r="AP14" s="6"/>
      <c r="AQ14" s="6"/>
      <c r="AR14" s="21"/>
      <c r="AS14" s="6"/>
      <c r="AT14" s="6"/>
      <c r="AU14" s="6"/>
      <c r="AV14" s="6"/>
      <c r="AW14" s="6"/>
      <c r="AX14" s="6"/>
    </row>
    <row r="15" spans="1:50" s="4" customFormat="1" ht="25.5" customHeight="1">
      <c r="A15" s="377" t="s">
        <v>88</v>
      </c>
      <c r="B15" s="378"/>
      <c r="C15" s="378"/>
      <c r="D15" s="378"/>
      <c r="E15" s="378"/>
      <c r="F15" s="379"/>
      <c r="G15" s="18"/>
      <c r="H15" s="382" t="s">
        <v>42</v>
      </c>
      <c r="I15" s="276"/>
      <c r="J15" s="276"/>
      <c r="K15" s="276"/>
      <c r="L15" s="279">
        <f>'シート①データ入力・貼付シート'!$B$27</f>
        <v>0</v>
      </c>
      <c r="M15" s="279"/>
      <c r="N15" s="279"/>
      <c r="O15" s="279"/>
      <c r="P15" s="279"/>
      <c r="Q15" s="279"/>
      <c r="R15" s="279"/>
      <c r="S15" s="279"/>
      <c r="T15" s="280"/>
      <c r="U15" s="283">
        <f>'シート①データ入力・貼付シート'!$D$27</f>
        <v>0</v>
      </c>
      <c r="V15" s="284"/>
      <c r="W15" s="284"/>
      <c r="X15" s="284"/>
      <c r="Y15" s="284"/>
      <c r="Z15" s="284"/>
      <c r="AA15" s="285">
        <f>'シート①データ入力・貼付シート'!$E$27</f>
        <v>0</v>
      </c>
      <c r="AB15" s="285"/>
      <c r="AC15" s="285"/>
      <c r="AD15" s="285"/>
      <c r="AE15" s="220">
        <f>'シート①データ入力・貼付シート'!$G$27</f>
        <v>0</v>
      </c>
      <c r="AF15" s="220"/>
      <c r="AG15" s="220"/>
      <c r="AH15" s="221"/>
      <c r="AI15" s="4">
        <f>IF(AA15&gt;M105,1,"")</f>
      </c>
      <c r="AO15" s="6"/>
      <c r="AP15" s="6"/>
      <c r="AQ15" s="6"/>
      <c r="AR15" s="21"/>
      <c r="AS15" s="6"/>
      <c r="AT15" s="6"/>
      <c r="AU15" s="6"/>
      <c r="AV15" s="6"/>
      <c r="AW15" s="6"/>
      <c r="AX15" s="6"/>
    </row>
    <row r="16" spans="1:50" s="4" customFormat="1" ht="25.5" customHeight="1">
      <c r="A16" s="236"/>
      <c r="B16" s="237"/>
      <c r="C16" s="237"/>
      <c r="D16" s="237"/>
      <c r="E16" s="237"/>
      <c r="F16" s="380"/>
      <c r="G16" s="18"/>
      <c r="H16" s="383"/>
      <c r="I16" s="384"/>
      <c r="J16" s="384"/>
      <c r="K16" s="384"/>
      <c r="L16" s="386"/>
      <c r="M16" s="386"/>
      <c r="N16" s="386"/>
      <c r="O16" s="386"/>
      <c r="P16" s="386"/>
      <c r="Q16" s="386"/>
      <c r="R16" s="386"/>
      <c r="S16" s="386"/>
      <c r="T16" s="387"/>
      <c r="U16" s="388">
        <f>'シート①データ入力・貼付シート'!$D$28</f>
        <v>0</v>
      </c>
      <c r="V16" s="389"/>
      <c r="W16" s="389"/>
      <c r="X16" s="389"/>
      <c r="Y16" s="389"/>
      <c r="Z16" s="389"/>
      <c r="AA16" s="374">
        <f>'シート①データ入力・貼付シート'!$E$28</f>
        <v>0</v>
      </c>
      <c r="AB16" s="374"/>
      <c r="AC16" s="374"/>
      <c r="AD16" s="374"/>
      <c r="AE16" s="375">
        <f>'シート①データ入力・貼付シート'!$G$28</f>
        <v>0</v>
      </c>
      <c r="AF16" s="375"/>
      <c r="AG16" s="375"/>
      <c r="AH16" s="376"/>
      <c r="AI16" s="4">
        <f>IF(AA16&gt;M106,1,"")</f>
      </c>
      <c r="AO16" s="6"/>
      <c r="AP16" s="6"/>
      <c r="AQ16" s="6"/>
      <c r="AR16" s="21"/>
      <c r="AS16" s="6"/>
      <c r="AT16" s="6"/>
      <c r="AU16" s="6"/>
      <c r="AV16" s="6"/>
      <c r="AW16" s="6"/>
      <c r="AX16" s="6"/>
    </row>
    <row r="17" spans="1:50" s="4" customFormat="1" ht="25.5" customHeight="1" thickBot="1">
      <c r="A17" s="239"/>
      <c r="B17" s="240"/>
      <c r="C17" s="240"/>
      <c r="D17" s="240"/>
      <c r="E17" s="240"/>
      <c r="F17" s="381"/>
      <c r="G17" s="18"/>
      <c r="H17" s="385"/>
      <c r="I17" s="278"/>
      <c r="J17" s="278"/>
      <c r="K17" s="278"/>
      <c r="L17" s="281"/>
      <c r="M17" s="281"/>
      <c r="N17" s="281"/>
      <c r="O17" s="281"/>
      <c r="P17" s="281"/>
      <c r="Q17" s="281"/>
      <c r="R17" s="281"/>
      <c r="S17" s="281"/>
      <c r="T17" s="282"/>
      <c r="U17" s="291">
        <f>'シート①データ入力・貼付シート'!$D$29</f>
        <v>0</v>
      </c>
      <c r="V17" s="292"/>
      <c r="W17" s="292"/>
      <c r="X17" s="292"/>
      <c r="Y17" s="292"/>
      <c r="Z17" s="292"/>
      <c r="AA17" s="293">
        <f>'シート①データ入力・貼付シート'!$E$29</f>
        <v>0</v>
      </c>
      <c r="AB17" s="293"/>
      <c r="AC17" s="293"/>
      <c r="AD17" s="293"/>
      <c r="AE17" s="294">
        <f>'シート①データ入力・貼付シート'!$G$29</f>
        <v>0</v>
      </c>
      <c r="AF17" s="294"/>
      <c r="AG17" s="294"/>
      <c r="AH17" s="295"/>
      <c r="AI17" s="4">
        <f>IF(AA17&gt;M107,1,"")</f>
      </c>
      <c r="AO17" s="6"/>
      <c r="AP17" s="6"/>
      <c r="AQ17" s="6"/>
      <c r="AR17" s="21"/>
      <c r="AS17" s="6"/>
      <c r="AT17" s="6"/>
      <c r="AU17" s="6"/>
      <c r="AV17" s="6"/>
      <c r="AW17" s="6"/>
      <c r="AX17" s="6"/>
    </row>
    <row r="18" spans="1:50" s="4" customFormat="1" ht="23.25" customHeight="1" thickBot="1">
      <c r="A18" s="22"/>
      <c r="B18" s="22"/>
      <c r="C18" s="22"/>
      <c r="D18" s="22"/>
      <c r="E18" s="22"/>
      <c r="F18" s="23"/>
      <c r="G18" s="32"/>
      <c r="H18" s="23"/>
      <c r="I18" s="23"/>
      <c r="J18" s="23"/>
      <c r="K18" s="25"/>
      <c r="L18" s="25"/>
      <c r="M18" s="25"/>
      <c r="N18" s="25"/>
      <c r="O18" s="25"/>
      <c r="P18" s="26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6"/>
      <c r="AB18" s="26"/>
      <c r="AC18" s="28"/>
      <c r="AD18" s="29"/>
      <c r="AE18" s="29"/>
      <c r="AF18" s="30"/>
      <c r="AG18" s="30"/>
      <c r="AH18" s="30"/>
      <c r="AI18" s="33"/>
      <c r="AJ18" s="17"/>
      <c r="AK18" s="17"/>
      <c r="AL18" s="17"/>
      <c r="AM18" s="31"/>
      <c r="AN18" s="6"/>
      <c r="AO18" s="6"/>
      <c r="AP18" s="6"/>
      <c r="AQ18" s="6"/>
      <c r="AR18" s="21"/>
      <c r="AS18" s="6"/>
      <c r="AT18" s="6"/>
      <c r="AU18" s="6"/>
      <c r="AV18" s="6"/>
      <c r="AW18" s="6"/>
      <c r="AX18" s="6"/>
    </row>
    <row r="19" spans="1:39" s="4" customFormat="1" ht="20.25" customHeight="1">
      <c r="A19" s="254" t="s">
        <v>5</v>
      </c>
      <c r="B19" s="257" t="s">
        <v>76</v>
      </c>
      <c r="C19" s="258"/>
      <c r="D19" s="258"/>
      <c r="E19" s="258"/>
      <c r="F19" s="263" t="s">
        <v>78</v>
      </c>
      <c r="G19" s="264"/>
      <c r="H19" s="264"/>
      <c r="I19" s="264"/>
      <c r="J19" s="264"/>
      <c r="K19" s="264"/>
      <c r="L19" s="264"/>
      <c r="M19" s="264"/>
      <c r="N19" s="264"/>
      <c r="O19" s="265"/>
      <c r="P19" s="258" t="s">
        <v>77</v>
      </c>
      <c r="Q19" s="258"/>
      <c r="R19" s="258"/>
      <c r="S19" s="258"/>
      <c r="T19" s="272"/>
      <c r="U19" s="247" t="s">
        <v>4</v>
      </c>
      <c r="V19" s="250" t="s">
        <v>43</v>
      </c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2"/>
      <c r="AI19" s="397" t="s">
        <v>108</v>
      </c>
      <c r="AJ19" s="398" t="s">
        <v>109</v>
      </c>
      <c r="AK19" s="9"/>
      <c r="AL19" s="9"/>
      <c r="AM19" s="9"/>
    </row>
    <row r="20" spans="1:86" s="4" customFormat="1" ht="27" customHeight="1">
      <c r="A20" s="255"/>
      <c r="B20" s="259"/>
      <c r="C20" s="260"/>
      <c r="D20" s="260"/>
      <c r="E20" s="260"/>
      <c r="F20" s="266"/>
      <c r="G20" s="267"/>
      <c r="H20" s="267"/>
      <c r="I20" s="267"/>
      <c r="J20" s="267"/>
      <c r="K20" s="267"/>
      <c r="L20" s="267"/>
      <c r="M20" s="267"/>
      <c r="N20" s="267"/>
      <c r="O20" s="268"/>
      <c r="P20" s="260"/>
      <c r="Q20" s="260"/>
      <c r="R20" s="260"/>
      <c r="S20" s="260"/>
      <c r="T20" s="273"/>
      <c r="U20" s="248"/>
      <c r="V20" s="224" t="s">
        <v>0</v>
      </c>
      <c r="W20" s="225"/>
      <c r="X20" s="225"/>
      <c r="Y20" s="225"/>
      <c r="Z20" s="226"/>
      <c r="AA20" s="225" t="s">
        <v>1</v>
      </c>
      <c r="AB20" s="226"/>
      <c r="AC20" s="225" t="s">
        <v>2</v>
      </c>
      <c r="AD20" s="226"/>
      <c r="AE20" s="225" t="s">
        <v>89</v>
      </c>
      <c r="AF20" s="226"/>
      <c r="AG20" s="224" t="s">
        <v>3</v>
      </c>
      <c r="AH20" s="253"/>
      <c r="AI20" s="397"/>
      <c r="AJ20" s="39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</row>
    <row r="21" spans="1:86" s="4" customFormat="1" ht="27" customHeight="1">
      <c r="A21" s="256"/>
      <c r="B21" s="261"/>
      <c r="C21" s="262"/>
      <c r="D21" s="262"/>
      <c r="E21" s="262"/>
      <c r="F21" s="269"/>
      <c r="G21" s="270"/>
      <c r="H21" s="270"/>
      <c r="I21" s="270"/>
      <c r="J21" s="270"/>
      <c r="K21" s="270"/>
      <c r="L21" s="270"/>
      <c r="M21" s="270"/>
      <c r="N21" s="270"/>
      <c r="O21" s="271"/>
      <c r="P21" s="262"/>
      <c r="Q21" s="262"/>
      <c r="R21" s="262"/>
      <c r="S21" s="262"/>
      <c r="T21" s="274"/>
      <c r="U21" s="249"/>
      <c r="V21" s="37">
        <v>50</v>
      </c>
      <c r="W21" s="38">
        <v>100</v>
      </c>
      <c r="X21" s="38">
        <v>200</v>
      </c>
      <c r="Y21" s="38">
        <v>400</v>
      </c>
      <c r="Z21" s="39">
        <v>1500</v>
      </c>
      <c r="AA21" s="38">
        <v>100</v>
      </c>
      <c r="AB21" s="40">
        <v>200</v>
      </c>
      <c r="AC21" s="38">
        <v>100</v>
      </c>
      <c r="AD21" s="40">
        <v>200</v>
      </c>
      <c r="AE21" s="38">
        <v>100</v>
      </c>
      <c r="AF21" s="40">
        <v>200</v>
      </c>
      <c r="AG21" s="37">
        <v>200</v>
      </c>
      <c r="AH21" s="41">
        <v>400</v>
      </c>
      <c r="AI21" s="397"/>
      <c r="AJ21" s="398"/>
      <c r="AK21" s="35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</row>
    <row r="22" spans="1:86" s="4" customFormat="1" ht="45.75" customHeight="1">
      <c r="A22" s="36">
        <v>1</v>
      </c>
      <c r="B22" s="214">
        <f>'シート①データ入力・貼付シート'!B41</f>
        <v>0</v>
      </c>
      <c r="C22" s="215"/>
      <c r="D22" s="215"/>
      <c r="E22" s="215"/>
      <c r="F22" s="244">
        <f>'シート①データ入力・貼付シート'!C41</f>
        <v>0</v>
      </c>
      <c r="G22" s="245"/>
      <c r="H22" s="245"/>
      <c r="I22" s="245"/>
      <c r="J22" s="245"/>
      <c r="K22" s="245"/>
      <c r="L22" s="245"/>
      <c r="M22" s="245"/>
      <c r="N22" s="245"/>
      <c r="O22" s="246"/>
      <c r="P22" s="215">
        <f>'シート①データ入力・貼付シート'!D41</f>
        <v>0</v>
      </c>
      <c r="Q22" s="215"/>
      <c r="R22" s="215"/>
      <c r="S22" s="215"/>
      <c r="T22" s="216"/>
      <c r="U22" s="43">
        <f>'シート①データ入力・貼付シート'!F41</f>
        <v>0</v>
      </c>
      <c r="V22" s="44">
        <f>'シート①データ入力・貼付シート'!I41</f>
        <v>0</v>
      </c>
      <c r="W22" s="45">
        <f>'シート①データ入力・貼付シート'!J41</f>
        <v>0</v>
      </c>
      <c r="X22" s="45">
        <f>'シート①データ入力・貼付シート'!K41</f>
        <v>0</v>
      </c>
      <c r="Y22" s="45">
        <f>'シート①データ入力・貼付シート'!L41</f>
        <v>0</v>
      </c>
      <c r="Z22" s="45">
        <f>'シート①データ入力・貼付シート'!N41</f>
        <v>0</v>
      </c>
      <c r="AA22" s="44">
        <f>'シート①データ入力・貼付シート'!O41</f>
        <v>0</v>
      </c>
      <c r="AB22" s="46">
        <f>'シート①データ入力・貼付シート'!P41</f>
        <v>0</v>
      </c>
      <c r="AC22" s="45">
        <f>'シート①データ入力・貼付シート'!Q41</f>
        <v>0</v>
      </c>
      <c r="AD22" s="45">
        <f>'シート①データ入力・貼付シート'!R41</f>
        <v>0</v>
      </c>
      <c r="AE22" s="44">
        <f>'シート①データ入力・貼付シート'!S41</f>
        <v>0</v>
      </c>
      <c r="AF22" s="46">
        <f>'シート①データ入力・貼付シート'!T41</f>
        <v>0</v>
      </c>
      <c r="AG22" s="44">
        <f>'シート①データ入力・貼付シート'!U41</f>
        <v>0</v>
      </c>
      <c r="AH22" s="47">
        <f>'シート①データ入力・貼付シート'!V41</f>
        <v>0</v>
      </c>
      <c r="AI22" s="48">
        <f>IF(B22&gt;1,"1","")</f>
      </c>
      <c r="AJ22" s="48">
        <f>SUM(V22:AH22)</f>
        <v>0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2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</row>
    <row r="23" spans="1:86" s="4" customFormat="1" ht="45.75" customHeight="1">
      <c r="A23" s="36">
        <v>2</v>
      </c>
      <c r="B23" s="214">
        <f>'シート①データ入力・貼付シート'!B42</f>
        <v>0</v>
      </c>
      <c r="C23" s="215"/>
      <c r="D23" s="215"/>
      <c r="E23" s="215"/>
      <c r="F23" s="244">
        <f>'シート①データ入力・貼付シート'!C42</f>
        <v>0</v>
      </c>
      <c r="G23" s="245"/>
      <c r="H23" s="245"/>
      <c r="I23" s="245"/>
      <c r="J23" s="245"/>
      <c r="K23" s="245"/>
      <c r="L23" s="245"/>
      <c r="M23" s="245"/>
      <c r="N23" s="245"/>
      <c r="O23" s="246"/>
      <c r="P23" s="215">
        <f>'シート①データ入力・貼付シート'!D42</f>
        <v>0</v>
      </c>
      <c r="Q23" s="215"/>
      <c r="R23" s="215"/>
      <c r="S23" s="215"/>
      <c r="T23" s="216"/>
      <c r="U23" s="43">
        <f>'シート①データ入力・貼付シート'!F42</f>
        <v>0</v>
      </c>
      <c r="V23" s="44">
        <f>'シート①データ入力・貼付シート'!I42</f>
        <v>0</v>
      </c>
      <c r="W23" s="45">
        <f>'シート①データ入力・貼付シート'!J42</f>
        <v>0</v>
      </c>
      <c r="X23" s="45">
        <f>'シート①データ入力・貼付シート'!K42</f>
        <v>0</v>
      </c>
      <c r="Y23" s="45">
        <f>'シート①データ入力・貼付シート'!L42</f>
        <v>0</v>
      </c>
      <c r="Z23" s="45">
        <f>'シート①データ入力・貼付シート'!N42</f>
        <v>0</v>
      </c>
      <c r="AA23" s="44">
        <f>'シート①データ入力・貼付シート'!O42</f>
        <v>0</v>
      </c>
      <c r="AB23" s="46">
        <f>'シート①データ入力・貼付シート'!P42</f>
        <v>0</v>
      </c>
      <c r="AC23" s="45">
        <f>'シート①データ入力・貼付シート'!Q42</f>
        <v>0</v>
      </c>
      <c r="AD23" s="45">
        <f>'シート①データ入力・貼付シート'!R42</f>
        <v>0</v>
      </c>
      <c r="AE23" s="44">
        <f>'シート①データ入力・貼付シート'!S42</f>
        <v>0</v>
      </c>
      <c r="AF23" s="46">
        <f>'シート①データ入力・貼付シート'!T42</f>
        <v>0</v>
      </c>
      <c r="AG23" s="44">
        <f>'シート①データ入力・貼付シート'!U42</f>
        <v>0</v>
      </c>
      <c r="AH23" s="47">
        <f>'シート①データ入力・貼付シート'!V42</f>
        <v>0</v>
      </c>
      <c r="AI23" s="48">
        <f aca="true" t="shared" si="0" ref="AI23:AI41">IF(B23&gt;1,"1","")</f>
      </c>
      <c r="AJ23" s="48">
        <f aca="true" t="shared" si="1" ref="AJ23:AJ41">SUM(V23:AH23)</f>
        <v>0</v>
      </c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2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</row>
    <row r="24" spans="1:86" s="4" customFormat="1" ht="45.75" customHeight="1">
      <c r="A24" s="36">
        <v>3</v>
      </c>
      <c r="B24" s="214">
        <f>'シート①データ入力・貼付シート'!B43</f>
        <v>0</v>
      </c>
      <c r="C24" s="215"/>
      <c r="D24" s="215"/>
      <c r="E24" s="215"/>
      <c r="F24" s="244">
        <f>'シート①データ入力・貼付シート'!C43</f>
        <v>0</v>
      </c>
      <c r="G24" s="245"/>
      <c r="H24" s="245"/>
      <c r="I24" s="245"/>
      <c r="J24" s="245"/>
      <c r="K24" s="245"/>
      <c r="L24" s="245"/>
      <c r="M24" s="245"/>
      <c r="N24" s="245"/>
      <c r="O24" s="246"/>
      <c r="P24" s="215">
        <f>'シート①データ入力・貼付シート'!D43</f>
        <v>0</v>
      </c>
      <c r="Q24" s="215"/>
      <c r="R24" s="215"/>
      <c r="S24" s="215"/>
      <c r="T24" s="216"/>
      <c r="U24" s="43">
        <f>'シート①データ入力・貼付シート'!F43</f>
        <v>0</v>
      </c>
      <c r="V24" s="44">
        <f>'シート①データ入力・貼付シート'!I43</f>
        <v>0</v>
      </c>
      <c r="W24" s="45">
        <f>'シート①データ入力・貼付シート'!J43</f>
        <v>0</v>
      </c>
      <c r="X24" s="45">
        <f>'シート①データ入力・貼付シート'!K43</f>
        <v>0</v>
      </c>
      <c r="Y24" s="45">
        <f>'シート①データ入力・貼付シート'!L43</f>
        <v>0</v>
      </c>
      <c r="Z24" s="45">
        <f>'シート①データ入力・貼付シート'!N43</f>
        <v>0</v>
      </c>
      <c r="AA24" s="44">
        <f>'シート①データ入力・貼付シート'!O43</f>
        <v>0</v>
      </c>
      <c r="AB24" s="46">
        <f>'シート①データ入力・貼付シート'!P43</f>
        <v>0</v>
      </c>
      <c r="AC24" s="45">
        <f>'シート①データ入力・貼付シート'!Q43</f>
        <v>0</v>
      </c>
      <c r="AD24" s="45">
        <f>'シート①データ入力・貼付シート'!R43</f>
        <v>0</v>
      </c>
      <c r="AE24" s="44">
        <f>'シート①データ入力・貼付シート'!S43</f>
        <v>0</v>
      </c>
      <c r="AF24" s="46">
        <f>'シート①データ入力・貼付シート'!T43</f>
        <v>0</v>
      </c>
      <c r="AG24" s="44">
        <f>'シート①データ入力・貼付シート'!U43</f>
        <v>0</v>
      </c>
      <c r="AH24" s="47">
        <f>'シート①データ入力・貼付シート'!V43</f>
        <v>0</v>
      </c>
      <c r="AI24" s="48">
        <f t="shared" si="0"/>
      </c>
      <c r="AJ24" s="48">
        <f t="shared" si="1"/>
        <v>0</v>
      </c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2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</row>
    <row r="25" spans="1:86" s="4" customFormat="1" ht="45.75" customHeight="1">
      <c r="A25" s="36">
        <v>4</v>
      </c>
      <c r="B25" s="214">
        <f>'シート①データ入力・貼付シート'!B44</f>
        <v>0</v>
      </c>
      <c r="C25" s="215"/>
      <c r="D25" s="215"/>
      <c r="E25" s="215"/>
      <c r="F25" s="244">
        <f>'シート①データ入力・貼付シート'!C44</f>
        <v>0</v>
      </c>
      <c r="G25" s="245"/>
      <c r="H25" s="245"/>
      <c r="I25" s="245"/>
      <c r="J25" s="245"/>
      <c r="K25" s="245"/>
      <c r="L25" s="245"/>
      <c r="M25" s="245"/>
      <c r="N25" s="245"/>
      <c r="O25" s="246"/>
      <c r="P25" s="215">
        <f>'シート①データ入力・貼付シート'!D44</f>
        <v>0</v>
      </c>
      <c r="Q25" s="215"/>
      <c r="R25" s="215"/>
      <c r="S25" s="215"/>
      <c r="T25" s="216"/>
      <c r="U25" s="43">
        <f>'シート①データ入力・貼付シート'!F44</f>
        <v>0</v>
      </c>
      <c r="V25" s="44">
        <f>'シート①データ入力・貼付シート'!I44</f>
        <v>0</v>
      </c>
      <c r="W25" s="45">
        <f>'シート①データ入力・貼付シート'!J44</f>
        <v>0</v>
      </c>
      <c r="X25" s="45">
        <f>'シート①データ入力・貼付シート'!K44</f>
        <v>0</v>
      </c>
      <c r="Y25" s="45">
        <f>'シート①データ入力・貼付シート'!L44</f>
        <v>0</v>
      </c>
      <c r="Z25" s="45">
        <f>'シート①データ入力・貼付シート'!N44</f>
        <v>0</v>
      </c>
      <c r="AA25" s="44">
        <f>'シート①データ入力・貼付シート'!O44</f>
        <v>0</v>
      </c>
      <c r="AB25" s="46">
        <f>'シート①データ入力・貼付シート'!P44</f>
        <v>0</v>
      </c>
      <c r="AC25" s="45">
        <f>'シート①データ入力・貼付シート'!Q44</f>
        <v>0</v>
      </c>
      <c r="AD25" s="45">
        <f>'シート①データ入力・貼付シート'!R44</f>
        <v>0</v>
      </c>
      <c r="AE25" s="44">
        <f>'シート①データ入力・貼付シート'!S44</f>
        <v>0</v>
      </c>
      <c r="AF25" s="46">
        <f>'シート①データ入力・貼付シート'!T44</f>
        <v>0</v>
      </c>
      <c r="AG25" s="44">
        <f>'シート①データ入力・貼付シート'!U44</f>
        <v>0</v>
      </c>
      <c r="AH25" s="47">
        <f>'シート①データ入力・貼付シート'!V44</f>
        <v>0</v>
      </c>
      <c r="AI25" s="48">
        <f>IF(B25&gt;1,"1","")</f>
      </c>
      <c r="AJ25" s="48">
        <f t="shared" si="1"/>
        <v>0</v>
      </c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2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</row>
    <row r="26" spans="1:86" s="4" customFormat="1" ht="45.75" customHeight="1">
      <c r="A26" s="36">
        <v>5</v>
      </c>
      <c r="B26" s="214">
        <f>'シート①データ入力・貼付シート'!B45</f>
        <v>0</v>
      </c>
      <c r="C26" s="215"/>
      <c r="D26" s="215"/>
      <c r="E26" s="215"/>
      <c r="F26" s="244">
        <f>'シート①データ入力・貼付シート'!C45</f>
        <v>0</v>
      </c>
      <c r="G26" s="245"/>
      <c r="H26" s="245"/>
      <c r="I26" s="245"/>
      <c r="J26" s="245"/>
      <c r="K26" s="245"/>
      <c r="L26" s="245"/>
      <c r="M26" s="245"/>
      <c r="N26" s="245"/>
      <c r="O26" s="246"/>
      <c r="P26" s="215">
        <f>'シート①データ入力・貼付シート'!D45</f>
        <v>0</v>
      </c>
      <c r="Q26" s="215"/>
      <c r="R26" s="215"/>
      <c r="S26" s="215"/>
      <c r="T26" s="216"/>
      <c r="U26" s="43">
        <f>'シート①データ入力・貼付シート'!F45</f>
        <v>0</v>
      </c>
      <c r="V26" s="44">
        <f>'シート①データ入力・貼付シート'!I45</f>
        <v>0</v>
      </c>
      <c r="W26" s="45">
        <f>'シート①データ入力・貼付シート'!J45</f>
        <v>0</v>
      </c>
      <c r="X26" s="45">
        <f>'シート①データ入力・貼付シート'!K45</f>
        <v>0</v>
      </c>
      <c r="Y26" s="45">
        <f>'シート①データ入力・貼付シート'!L45</f>
        <v>0</v>
      </c>
      <c r="Z26" s="45">
        <f>'シート①データ入力・貼付シート'!N45</f>
        <v>0</v>
      </c>
      <c r="AA26" s="44">
        <f>'シート①データ入力・貼付シート'!O45</f>
        <v>0</v>
      </c>
      <c r="AB26" s="46">
        <f>'シート①データ入力・貼付シート'!P45</f>
        <v>0</v>
      </c>
      <c r="AC26" s="45">
        <f>'シート①データ入力・貼付シート'!Q45</f>
        <v>0</v>
      </c>
      <c r="AD26" s="45">
        <f>'シート①データ入力・貼付シート'!R45</f>
        <v>0</v>
      </c>
      <c r="AE26" s="44">
        <f>'シート①データ入力・貼付シート'!S45</f>
        <v>0</v>
      </c>
      <c r="AF26" s="46">
        <f>'シート①データ入力・貼付シート'!T45</f>
        <v>0</v>
      </c>
      <c r="AG26" s="44">
        <f>'シート①データ入力・貼付シート'!U45</f>
        <v>0</v>
      </c>
      <c r="AH26" s="47">
        <f>'シート①データ入力・貼付シート'!V45</f>
        <v>0</v>
      </c>
      <c r="AI26" s="48">
        <f t="shared" si="0"/>
      </c>
      <c r="AJ26" s="48">
        <f t="shared" si="1"/>
        <v>0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2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</row>
    <row r="27" spans="1:86" s="4" customFormat="1" ht="45.75" customHeight="1">
      <c r="A27" s="36">
        <v>6</v>
      </c>
      <c r="B27" s="214">
        <f>'シート①データ入力・貼付シート'!B46</f>
        <v>0</v>
      </c>
      <c r="C27" s="215"/>
      <c r="D27" s="215"/>
      <c r="E27" s="215"/>
      <c r="F27" s="244">
        <f>'シート①データ入力・貼付シート'!C46</f>
        <v>0</v>
      </c>
      <c r="G27" s="245"/>
      <c r="H27" s="245"/>
      <c r="I27" s="245"/>
      <c r="J27" s="245"/>
      <c r="K27" s="245"/>
      <c r="L27" s="245"/>
      <c r="M27" s="245"/>
      <c r="N27" s="245"/>
      <c r="O27" s="246"/>
      <c r="P27" s="215">
        <f>'シート①データ入力・貼付シート'!D46</f>
        <v>0</v>
      </c>
      <c r="Q27" s="215"/>
      <c r="R27" s="215"/>
      <c r="S27" s="215"/>
      <c r="T27" s="216"/>
      <c r="U27" s="43">
        <f>'シート①データ入力・貼付シート'!F46</f>
        <v>0</v>
      </c>
      <c r="V27" s="44">
        <f>'シート①データ入力・貼付シート'!I46</f>
        <v>0</v>
      </c>
      <c r="W27" s="45">
        <f>'シート①データ入力・貼付シート'!J46</f>
        <v>0</v>
      </c>
      <c r="X27" s="45">
        <f>'シート①データ入力・貼付シート'!K46</f>
        <v>0</v>
      </c>
      <c r="Y27" s="45">
        <f>'シート①データ入力・貼付シート'!L46</f>
        <v>0</v>
      </c>
      <c r="Z27" s="45">
        <f>'シート①データ入力・貼付シート'!N46</f>
        <v>0</v>
      </c>
      <c r="AA27" s="44">
        <f>'シート①データ入力・貼付シート'!O46</f>
        <v>0</v>
      </c>
      <c r="AB27" s="46">
        <f>'シート①データ入力・貼付シート'!P46</f>
        <v>0</v>
      </c>
      <c r="AC27" s="45">
        <f>'シート①データ入力・貼付シート'!Q46</f>
        <v>0</v>
      </c>
      <c r="AD27" s="45">
        <f>'シート①データ入力・貼付シート'!R46</f>
        <v>0</v>
      </c>
      <c r="AE27" s="44">
        <f>'シート①データ入力・貼付シート'!S46</f>
        <v>0</v>
      </c>
      <c r="AF27" s="46">
        <f>'シート①データ入力・貼付シート'!T46</f>
        <v>0</v>
      </c>
      <c r="AG27" s="44">
        <f>'シート①データ入力・貼付シート'!U46</f>
        <v>0</v>
      </c>
      <c r="AH27" s="47">
        <f>'シート①データ入力・貼付シート'!V46</f>
        <v>0</v>
      </c>
      <c r="AI27" s="48">
        <f t="shared" si="0"/>
      </c>
      <c r="AJ27" s="48">
        <f t="shared" si="1"/>
        <v>0</v>
      </c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2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</row>
    <row r="28" spans="1:86" s="4" customFormat="1" ht="45.75" customHeight="1">
      <c r="A28" s="36">
        <v>7</v>
      </c>
      <c r="B28" s="214">
        <f>'シート①データ入力・貼付シート'!B47</f>
        <v>0</v>
      </c>
      <c r="C28" s="215"/>
      <c r="D28" s="215"/>
      <c r="E28" s="215"/>
      <c r="F28" s="244">
        <f>'シート①データ入力・貼付シート'!C47</f>
        <v>0</v>
      </c>
      <c r="G28" s="245"/>
      <c r="H28" s="245"/>
      <c r="I28" s="245"/>
      <c r="J28" s="245"/>
      <c r="K28" s="245"/>
      <c r="L28" s="245"/>
      <c r="M28" s="245"/>
      <c r="N28" s="245"/>
      <c r="O28" s="246"/>
      <c r="P28" s="215">
        <f>'シート①データ入力・貼付シート'!D47</f>
        <v>0</v>
      </c>
      <c r="Q28" s="215"/>
      <c r="R28" s="215"/>
      <c r="S28" s="215"/>
      <c r="T28" s="216"/>
      <c r="U28" s="43">
        <f>'シート①データ入力・貼付シート'!F47</f>
        <v>0</v>
      </c>
      <c r="V28" s="44">
        <f>'シート①データ入力・貼付シート'!I47</f>
        <v>0</v>
      </c>
      <c r="W28" s="45">
        <f>'シート①データ入力・貼付シート'!J47</f>
        <v>0</v>
      </c>
      <c r="X28" s="45">
        <f>'シート①データ入力・貼付シート'!K47</f>
        <v>0</v>
      </c>
      <c r="Y28" s="45">
        <f>'シート①データ入力・貼付シート'!L47</f>
        <v>0</v>
      </c>
      <c r="Z28" s="45">
        <f>'シート①データ入力・貼付シート'!N47</f>
        <v>0</v>
      </c>
      <c r="AA28" s="44">
        <f>'シート①データ入力・貼付シート'!O47</f>
        <v>0</v>
      </c>
      <c r="AB28" s="46">
        <f>'シート①データ入力・貼付シート'!P47</f>
        <v>0</v>
      </c>
      <c r="AC28" s="45">
        <f>'シート①データ入力・貼付シート'!Q47</f>
        <v>0</v>
      </c>
      <c r="AD28" s="45">
        <f>'シート①データ入力・貼付シート'!R47</f>
        <v>0</v>
      </c>
      <c r="AE28" s="44">
        <f>'シート①データ入力・貼付シート'!S47</f>
        <v>0</v>
      </c>
      <c r="AF28" s="46">
        <f>'シート①データ入力・貼付シート'!T47</f>
        <v>0</v>
      </c>
      <c r="AG28" s="44">
        <f>'シート①データ入力・貼付シート'!U47</f>
        <v>0</v>
      </c>
      <c r="AH28" s="47">
        <f>'シート①データ入力・貼付シート'!V47</f>
        <v>0</v>
      </c>
      <c r="AI28" s="48">
        <f t="shared" si="0"/>
      </c>
      <c r="AJ28" s="48">
        <f t="shared" si="1"/>
        <v>0</v>
      </c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2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</row>
    <row r="29" spans="1:86" s="4" customFormat="1" ht="45.75" customHeight="1">
      <c r="A29" s="36">
        <v>8</v>
      </c>
      <c r="B29" s="214">
        <f>'シート①データ入力・貼付シート'!B48</f>
        <v>0</v>
      </c>
      <c r="C29" s="215"/>
      <c r="D29" s="215"/>
      <c r="E29" s="215"/>
      <c r="F29" s="244">
        <f>'シート①データ入力・貼付シート'!C48</f>
        <v>0</v>
      </c>
      <c r="G29" s="245"/>
      <c r="H29" s="245"/>
      <c r="I29" s="245"/>
      <c r="J29" s="245"/>
      <c r="K29" s="245"/>
      <c r="L29" s="245"/>
      <c r="M29" s="245"/>
      <c r="N29" s="245"/>
      <c r="O29" s="246"/>
      <c r="P29" s="215">
        <f>'シート①データ入力・貼付シート'!D48</f>
        <v>0</v>
      </c>
      <c r="Q29" s="215"/>
      <c r="R29" s="215"/>
      <c r="S29" s="215"/>
      <c r="T29" s="216"/>
      <c r="U29" s="43">
        <f>'シート①データ入力・貼付シート'!F48</f>
        <v>0</v>
      </c>
      <c r="V29" s="44">
        <f>'シート①データ入力・貼付シート'!I48</f>
        <v>0</v>
      </c>
      <c r="W29" s="45">
        <f>'シート①データ入力・貼付シート'!J48</f>
        <v>0</v>
      </c>
      <c r="X29" s="45">
        <f>'シート①データ入力・貼付シート'!K48</f>
        <v>0</v>
      </c>
      <c r="Y29" s="45">
        <f>'シート①データ入力・貼付シート'!L48</f>
        <v>0</v>
      </c>
      <c r="Z29" s="45">
        <f>'シート①データ入力・貼付シート'!N48</f>
        <v>0</v>
      </c>
      <c r="AA29" s="44">
        <f>'シート①データ入力・貼付シート'!O48</f>
        <v>0</v>
      </c>
      <c r="AB29" s="46">
        <f>'シート①データ入力・貼付シート'!P48</f>
        <v>0</v>
      </c>
      <c r="AC29" s="45">
        <f>'シート①データ入力・貼付シート'!Q48</f>
        <v>0</v>
      </c>
      <c r="AD29" s="45">
        <f>'シート①データ入力・貼付シート'!R48</f>
        <v>0</v>
      </c>
      <c r="AE29" s="44">
        <f>'シート①データ入力・貼付シート'!S48</f>
        <v>0</v>
      </c>
      <c r="AF29" s="46">
        <f>'シート①データ入力・貼付シート'!T48</f>
        <v>0</v>
      </c>
      <c r="AG29" s="44">
        <f>'シート①データ入力・貼付シート'!U48</f>
        <v>0</v>
      </c>
      <c r="AH29" s="47">
        <f>'シート①データ入力・貼付シート'!V48</f>
        <v>0</v>
      </c>
      <c r="AI29" s="48">
        <f t="shared" si="0"/>
      </c>
      <c r="AJ29" s="48">
        <f t="shared" si="1"/>
        <v>0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2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</row>
    <row r="30" spans="1:86" s="4" customFormat="1" ht="45.75" customHeight="1">
      <c r="A30" s="36">
        <v>9</v>
      </c>
      <c r="B30" s="214">
        <f>'シート①データ入力・貼付シート'!B49</f>
        <v>0</v>
      </c>
      <c r="C30" s="215"/>
      <c r="D30" s="215"/>
      <c r="E30" s="215"/>
      <c r="F30" s="244">
        <f>'シート①データ入力・貼付シート'!C49</f>
        <v>0</v>
      </c>
      <c r="G30" s="245"/>
      <c r="H30" s="245"/>
      <c r="I30" s="245"/>
      <c r="J30" s="245"/>
      <c r="K30" s="245"/>
      <c r="L30" s="245"/>
      <c r="M30" s="245"/>
      <c r="N30" s="245"/>
      <c r="O30" s="246"/>
      <c r="P30" s="215">
        <f>'シート①データ入力・貼付シート'!D49</f>
        <v>0</v>
      </c>
      <c r="Q30" s="215"/>
      <c r="R30" s="215"/>
      <c r="S30" s="215"/>
      <c r="T30" s="216"/>
      <c r="U30" s="43">
        <f>'シート①データ入力・貼付シート'!F49</f>
        <v>0</v>
      </c>
      <c r="V30" s="44">
        <f>'シート①データ入力・貼付シート'!I49</f>
        <v>0</v>
      </c>
      <c r="W30" s="45">
        <f>'シート①データ入力・貼付シート'!J49</f>
        <v>0</v>
      </c>
      <c r="X30" s="45">
        <f>'シート①データ入力・貼付シート'!K49</f>
        <v>0</v>
      </c>
      <c r="Y30" s="45">
        <f>'シート①データ入力・貼付シート'!L49</f>
        <v>0</v>
      </c>
      <c r="Z30" s="45">
        <f>'シート①データ入力・貼付シート'!N49</f>
        <v>0</v>
      </c>
      <c r="AA30" s="44">
        <f>'シート①データ入力・貼付シート'!O49</f>
        <v>0</v>
      </c>
      <c r="AB30" s="46">
        <f>'シート①データ入力・貼付シート'!P49</f>
        <v>0</v>
      </c>
      <c r="AC30" s="45">
        <f>'シート①データ入力・貼付シート'!Q49</f>
        <v>0</v>
      </c>
      <c r="AD30" s="45">
        <f>'シート①データ入力・貼付シート'!R49</f>
        <v>0</v>
      </c>
      <c r="AE30" s="44">
        <f>'シート①データ入力・貼付シート'!S49</f>
        <v>0</v>
      </c>
      <c r="AF30" s="46">
        <f>'シート①データ入力・貼付シート'!T49</f>
        <v>0</v>
      </c>
      <c r="AG30" s="44">
        <f>'シート①データ入力・貼付シート'!U49</f>
        <v>0</v>
      </c>
      <c r="AH30" s="47">
        <f>'シート①データ入力・貼付シート'!V49</f>
        <v>0</v>
      </c>
      <c r="AI30" s="48">
        <f t="shared" si="0"/>
      </c>
      <c r="AJ30" s="48">
        <f t="shared" si="1"/>
        <v>0</v>
      </c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2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</row>
    <row r="31" spans="1:86" s="4" customFormat="1" ht="45.75" customHeight="1">
      <c r="A31" s="36">
        <v>10</v>
      </c>
      <c r="B31" s="214">
        <f>'シート①データ入力・貼付シート'!B50</f>
        <v>0</v>
      </c>
      <c r="C31" s="215"/>
      <c r="D31" s="215"/>
      <c r="E31" s="215"/>
      <c r="F31" s="244">
        <f>'シート①データ入力・貼付シート'!C50</f>
        <v>0</v>
      </c>
      <c r="G31" s="245"/>
      <c r="H31" s="245"/>
      <c r="I31" s="245"/>
      <c r="J31" s="245"/>
      <c r="K31" s="245"/>
      <c r="L31" s="245"/>
      <c r="M31" s="245"/>
      <c r="N31" s="245"/>
      <c r="O31" s="246"/>
      <c r="P31" s="215">
        <f>'シート①データ入力・貼付シート'!D50</f>
        <v>0</v>
      </c>
      <c r="Q31" s="215"/>
      <c r="R31" s="215"/>
      <c r="S31" s="215"/>
      <c r="T31" s="216"/>
      <c r="U31" s="43">
        <f>'シート①データ入力・貼付シート'!F50</f>
        <v>0</v>
      </c>
      <c r="V31" s="44">
        <f>'シート①データ入力・貼付シート'!I50</f>
        <v>0</v>
      </c>
      <c r="W31" s="45">
        <f>'シート①データ入力・貼付シート'!J50</f>
        <v>0</v>
      </c>
      <c r="X31" s="45">
        <f>'シート①データ入力・貼付シート'!K50</f>
        <v>0</v>
      </c>
      <c r="Y31" s="45">
        <f>'シート①データ入力・貼付シート'!L50</f>
        <v>0</v>
      </c>
      <c r="Z31" s="45">
        <f>'シート①データ入力・貼付シート'!N50</f>
        <v>0</v>
      </c>
      <c r="AA31" s="44">
        <f>'シート①データ入力・貼付シート'!O50</f>
        <v>0</v>
      </c>
      <c r="AB31" s="46">
        <f>'シート①データ入力・貼付シート'!P50</f>
        <v>0</v>
      </c>
      <c r="AC31" s="45">
        <f>'シート①データ入力・貼付シート'!Q50</f>
        <v>0</v>
      </c>
      <c r="AD31" s="45">
        <f>'シート①データ入力・貼付シート'!R50</f>
        <v>0</v>
      </c>
      <c r="AE31" s="44">
        <f>'シート①データ入力・貼付シート'!S50</f>
        <v>0</v>
      </c>
      <c r="AF31" s="46">
        <f>'シート①データ入力・貼付シート'!T50</f>
        <v>0</v>
      </c>
      <c r="AG31" s="44">
        <f>'シート①データ入力・貼付シート'!U50</f>
        <v>0</v>
      </c>
      <c r="AH31" s="47">
        <f>'シート①データ入力・貼付シート'!V50</f>
        <v>0</v>
      </c>
      <c r="AI31" s="48">
        <f t="shared" si="0"/>
      </c>
      <c r="AJ31" s="48">
        <f t="shared" si="1"/>
        <v>0</v>
      </c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2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</row>
    <row r="32" spans="1:86" s="4" customFormat="1" ht="45.75" customHeight="1">
      <c r="A32" s="36">
        <v>11</v>
      </c>
      <c r="B32" s="214">
        <f>'シート①データ入力・貼付シート'!B51</f>
        <v>0</v>
      </c>
      <c r="C32" s="215"/>
      <c r="D32" s="215"/>
      <c r="E32" s="215"/>
      <c r="F32" s="244">
        <f>'シート①データ入力・貼付シート'!C51</f>
        <v>0</v>
      </c>
      <c r="G32" s="245"/>
      <c r="H32" s="245"/>
      <c r="I32" s="245"/>
      <c r="J32" s="245"/>
      <c r="K32" s="245"/>
      <c r="L32" s="245"/>
      <c r="M32" s="245"/>
      <c r="N32" s="245"/>
      <c r="O32" s="246"/>
      <c r="P32" s="215">
        <f>'シート①データ入力・貼付シート'!D51</f>
        <v>0</v>
      </c>
      <c r="Q32" s="215"/>
      <c r="R32" s="215"/>
      <c r="S32" s="215"/>
      <c r="T32" s="216"/>
      <c r="U32" s="43">
        <f>'シート①データ入力・貼付シート'!F51</f>
        <v>0</v>
      </c>
      <c r="V32" s="44">
        <f>'シート①データ入力・貼付シート'!I51</f>
        <v>0</v>
      </c>
      <c r="W32" s="45">
        <f>'シート①データ入力・貼付シート'!J51</f>
        <v>0</v>
      </c>
      <c r="X32" s="45">
        <f>'シート①データ入力・貼付シート'!K51</f>
        <v>0</v>
      </c>
      <c r="Y32" s="45">
        <f>'シート①データ入力・貼付シート'!L51</f>
        <v>0</v>
      </c>
      <c r="Z32" s="45">
        <f>'シート①データ入力・貼付シート'!N51</f>
        <v>0</v>
      </c>
      <c r="AA32" s="44">
        <f>'シート①データ入力・貼付シート'!O51</f>
        <v>0</v>
      </c>
      <c r="AB32" s="46">
        <f>'シート①データ入力・貼付シート'!P51</f>
        <v>0</v>
      </c>
      <c r="AC32" s="45">
        <f>'シート①データ入力・貼付シート'!Q51</f>
        <v>0</v>
      </c>
      <c r="AD32" s="45">
        <f>'シート①データ入力・貼付シート'!R51</f>
        <v>0</v>
      </c>
      <c r="AE32" s="44">
        <f>'シート①データ入力・貼付シート'!S51</f>
        <v>0</v>
      </c>
      <c r="AF32" s="46">
        <f>'シート①データ入力・貼付シート'!T51</f>
        <v>0</v>
      </c>
      <c r="AG32" s="44">
        <f>'シート①データ入力・貼付シート'!U51</f>
        <v>0</v>
      </c>
      <c r="AH32" s="47">
        <f>'シート①データ入力・貼付シート'!V51</f>
        <v>0</v>
      </c>
      <c r="AI32" s="48">
        <f t="shared" si="0"/>
      </c>
      <c r="AJ32" s="48">
        <f t="shared" si="1"/>
        <v>0</v>
      </c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2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</row>
    <row r="33" spans="1:86" s="4" customFormat="1" ht="45.75" customHeight="1">
      <c r="A33" s="36">
        <v>12</v>
      </c>
      <c r="B33" s="214">
        <f>'シート①データ入力・貼付シート'!B52</f>
        <v>0</v>
      </c>
      <c r="C33" s="215"/>
      <c r="D33" s="215"/>
      <c r="E33" s="215"/>
      <c r="F33" s="244">
        <f>'シート①データ入力・貼付シート'!C52</f>
        <v>0</v>
      </c>
      <c r="G33" s="245"/>
      <c r="H33" s="245"/>
      <c r="I33" s="245"/>
      <c r="J33" s="245"/>
      <c r="K33" s="245"/>
      <c r="L33" s="245"/>
      <c r="M33" s="245"/>
      <c r="N33" s="245"/>
      <c r="O33" s="246"/>
      <c r="P33" s="215">
        <f>'シート①データ入力・貼付シート'!D52</f>
        <v>0</v>
      </c>
      <c r="Q33" s="215"/>
      <c r="R33" s="215"/>
      <c r="S33" s="215"/>
      <c r="T33" s="216"/>
      <c r="U33" s="43">
        <f>'シート①データ入力・貼付シート'!F52</f>
        <v>0</v>
      </c>
      <c r="V33" s="44">
        <f>'シート①データ入力・貼付シート'!I52</f>
        <v>0</v>
      </c>
      <c r="W33" s="45">
        <f>'シート①データ入力・貼付シート'!J52</f>
        <v>0</v>
      </c>
      <c r="X33" s="45">
        <f>'シート①データ入力・貼付シート'!K52</f>
        <v>0</v>
      </c>
      <c r="Y33" s="45">
        <f>'シート①データ入力・貼付シート'!L52</f>
        <v>0</v>
      </c>
      <c r="Z33" s="45">
        <f>'シート①データ入力・貼付シート'!N52</f>
        <v>0</v>
      </c>
      <c r="AA33" s="44">
        <f>'シート①データ入力・貼付シート'!O52</f>
        <v>0</v>
      </c>
      <c r="AB33" s="46">
        <f>'シート①データ入力・貼付シート'!P52</f>
        <v>0</v>
      </c>
      <c r="AC33" s="45">
        <f>'シート①データ入力・貼付シート'!Q52</f>
        <v>0</v>
      </c>
      <c r="AD33" s="45">
        <f>'シート①データ入力・貼付シート'!R52</f>
        <v>0</v>
      </c>
      <c r="AE33" s="44">
        <f>'シート①データ入力・貼付シート'!S52</f>
        <v>0</v>
      </c>
      <c r="AF33" s="46">
        <f>'シート①データ入力・貼付シート'!T52</f>
        <v>0</v>
      </c>
      <c r="AG33" s="44">
        <f>'シート①データ入力・貼付シート'!U52</f>
        <v>0</v>
      </c>
      <c r="AH33" s="47">
        <f>'シート①データ入力・貼付シート'!V52</f>
        <v>0</v>
      </c>
      <c r="AI33" s="48">
        <f t="shared" si="0"/>
      </c>
      <c r="AJ33" s="48">
        <f t="shared" si="1"/>
        <v>0</v>
      </c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2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</row>
    <row r="34" spans="1:86" s="4" customFormat="1" ht="45.75" customHeight="1">
      <c r="A34" s="36">
        <v>13</v>
      </c>
      <c r="B34" s="214">
        <f>'シート①データ入力・貼付シート'!B53</f>
        <v>0</v>
      </c>
      <c r="C34" s="215"/>
      <c r="D34" s="215"/>
      <c r="E34" s="215"/>
      <c r="F34" s="244">
        <f>'シート①データ入力・貼付シート'!C53</f>
        <v>0</v>
      </c>
      <c r="G34" s="245"/>
      <c r="H34" s="245"/>
      <c r="I34" s="245"/>
      <c r="J34" s="245"/>
      <c r="K34" s="245"/>
      <c r="L34" s="245"/>
      <c r="M34" s="245"/>
      <c r="N34" s="245"/>
      <c r="O34" s="246"/>
      <c r="P34" s="215">
        <f>'シート①データ入力・貼付シート'!D53</f>
        <v>0</v>
      </c>
      <c r="Q34" s="215"/>
      <c r="R34" s="215"/>
      <c r="S34" s="215"/>
      <c r="T34" s="216"/>
      <c r="U34" s="43">
        <f>'シート①データ入力・貼付シート'!F53</f>
        <v>0</v>
      </c>
      <c r="V34" s="44">
        <f>'シート①データ入力・貼付シート'!I53</f>
        <v>0</v>
      </c>
      <c r="W34" s="45">
        <f>'シート①データ入力・貼付シート'!J53</f>
        <v>0</v>
      </c>
      <c r="X34" s="45">
        <f>'シート①データ入力・貼付シート'!K53</f>
        <v>0</v>
      </c>
      <c r="Y34" s="45">
        <f>'シート①データ入力・貼付シート'!L53</f>
        <v>0</v>
      </c>
      <c r="Z34" s="45">
        <f>'シート①データ入力・貼付シート'!N53</f>
        <v>0</v>
      </c>
      <c r="AA34" s="44">
        <f>'シート①データ入力・貼付シート'!O53</f>
        <v>0</v>
      </c>
      <c r="AB34" s="46">
        <f>'シート①データ入力・貼付シート'!P53</f>
        <v>0</v>
      </c>
      <c r="AC34" s="45">
        <f>'シート①データ入力・貼付シート'!Q53</f>
        <v>0</v>
      </c>
      <c r="AD34" s="45">
        <f>'シート①データ入力・貼付シート'!R53</f>
        <v>0</v>
      </c>
      <c r="AE34" s="44">
        <f>'シート①データ入力・貼付シート'!S53</f>
        <v>0</v>
      </c>
      <c r="AF34" s="46">
        <f>'シート①データ入力・貼付シート'!T53</f>
        <v>0</v>
      </c>
      <c r="AG34" s="44">
        <f>'シート①データ入力・貼付シート'!U53</f>
        <v>0</v>
      </c>
      <c r="AH34" s="47">
        <f>'シート①データ入力・貼付シート'!V53</f>
        <v>0</v>
      </c>
      <c r="AI34" s="48">
        <f t="shared" si="0"/>
      </c>
      <c r="AJ34" s="48">
        <f t="shared" si="1"/>
        <v>0</v>
      </c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2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</row>
    <row r="35" spans="1:86" s="4" customFormat="1" ht="45.75" customHeight="1">
      <c r="A35" s="36">
        <v>14</v>
      </c>
      <c r="B35" s="214">
        <f>'シート①データ入力・貼付シート'!B54</f>
        <v>0</v>
      </c>
      <c r="C35" s="215"/>
      <c r="D35" s="215"/>
      <c r="E35" s="215"/>
      <c r="F35" s="244">
        <f>'シート①データ入力・貼付シート'!C54</f>
        <v>0</v>
      </c>
      <c r="G35" s="245"/>
      <c r="H35" s="245"/>
      <c r="I35" s="245"/>
      <c r="J35" s="245"/>
      <c r="K35" s="245"/>
      <c r="L35" s="245"/>
      <c r="M35" s="245"/>
      <c r="N35" s="245"/>
      <c r="O35" s="246"/>
      <c r="P35" s="215">
        <f>'シート①データ入力・貼付シート'!D54</f>
        <v>0</v>
      </c>
      <c r="Q35" s="215"/>
      <c r="R35" s="215"/>
      <c r="S35" s="215"/>
      <c r="T35" s="216"/>
      <c r="U35" s="43">
        <f>'シート①データ入力・貼付シート'!F54</f>
        <v>0</v>
      </c>
      <c r="V35" s="44">
        <f>'シート①データ入力・貼付シート'!I54</f>
        <v>0</v>
      </c>
      <c r="W35" s="45">
        <f>'シート①データ入力・貼付シート'!J54</f>
        <v>0</v>
      </c>
      <c r="X35" s="45">
        <f>'シート①データ入力・貼付シート'!K54</f>
        <v>0</v>
      </c>
      <c r="Y35" s="45">
        <f>'シート①データ入力・貼付シート'!L54</f>
        <v>0</v>
      </c>
      <c r="Z35" s="45">
        <f>'シート①データ入力・貼付シート'!N54</f>
        <v>0</v>
      </c>
      <c r="AA35" s="44">
        <f>'シート①データ入力・貼付シート'!O54</f>
        <v>0</v>
      </c>
      <c r="AB35" s="46">
        <f>'シート①データ入力・貼付シート'!P54</f>
        <v>0</v>
      </c>
      <c r="AC35" s="45">
        <f>'シート①データ入力・貼付シート'!Q54</f>
        <v>0</v>
      </c>
      <c r="AD35" s="45">
        <f>'シート①データ入力・貼付シート'!R54</f>
        <v>0</v>
      </c>
      <c r="AE35" s="44">
        <f>'シート①データ入力・貼付シート'!S54</f>
        <v>0</v>
      </c>
      <c r="AF35" s="46">
        <f>'シート①データ入力・貼付シート'!T54</f>
        <v>0</v>
      </c>
      <c r="AG35" s="44">
        <f>'シート①データ入力・貼付シート'!U54</f>
        <v>0</v>
      </c>
      <c r="AH35" s="47">
        <f>'シート①データ入力・貼付シート'!V54</f>
        <v>0</v>
      </c>
      <c r="AI35" s="48">
        <f t="shared" si="0"/>
      </c>
      <c r="AJ35" s="48">
        <f t="shared" si="1"/>
        <v>0</v>
      </c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2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</row>
    <row r="36" spans="1:86" s="4" customFormat="1" ht="45.75" customHeight="1">
      <c r="A36" s="36">
        <v>15</v>
      </c>
      <c r="B36" s="214">
        <f>'シート①データ入力・貼付シート'!B55</f>
        <v>0</v>
      </c>
      <c r="C36" s="215"/>
      <c r="D36" s="215"/>
      <c r="E36" s="215"/>
      <c r="F36" s="244">
        <f>'シート①データ入力・貼付シート'!C55</f>
        <v>0</v>
      </c>
      <c r="G36" s="245"/>
      <c r="H36" s="245"/>
      <c r="I36" s="245"/>
      <c r="J36" s="245"/>
      <c r="K36" s="245"/>
      <c r="L36" s="245"/>
      <c r="M36" s="245"/>
      <c r="N36" s="245"/>
      <c r="O36" s="246"/>
      <c r="P36" s="215">
        <f>'シート①データ入力・貼付シート'!D55</f>
        <v>0</v>
      </c>
      <c r="Q36" s="215"/>
      <c r="R36" s="215"/>
      <c r="S36" s="215"/>
      <c r="T36" s="216"/>
      <c r="U36" s="43">
        <f>'シート①データ入力・貼付シート'!F55</f>
        <v>0</v>
      </c>
      <c r="V36" s="44">
        <f>'シート①データ入力・貼付シート'!I55</f>
        <v>0</v>
      </c>
      <c r="W36" s="45">
        <f>'シート①データ入力・貼付シート'!J55</f>
        <v>0</v>
      </c>
      <c r="X36" s="45">
        <f>'シート①データ入力・貼付シート'!K55</f>
        <v>0</v>
      </c>
      <c r="Y36" s="45">
        <f>'シート①データ入力・貼付シート'!L55</f>
        <v>0</v>
      </c>
      <c r="Z36" s="45">
        <f>'シート①データ入力・貼付シート'!N55</f>
        <v>0</v>
      </c>
      <c r="AA36" s="44">
        <f>'シート①データ入力・貼付シート'!O55</f>
        <v>0</v>
      </c>
      <c r="AB36" s="46">
        <f>'シート①データ入力・貼付シート'!P55</f>
        <v>0</v>
      </c>
      <c r="AC36" s="45">
        <f>'シート①データ入力・貼付シート'!Q55</f>
        <v>0</v>
      </c>
      <c r="AD36" s="45">
        <f>'シート①データ入力・貼付シート'!R55</f>
        <v>0</v>
      </c>
      <c r="AE36" s="44">
        <f>'シート①データ入力・貼付シート'!S55</f>
        <v>0</v>
      </c>
      <c r="AF36" s="46">
        <f>'シート①データ入力・貼付シート'!T55</f>
        <v>0</v>
      </c>
      <c r="AG36" s="44">
        <f>'シート①データ入力・貼付シート'!U55</f>
        <v>0</v>
      </c>
      <c r="AH36" s="47">
        <f>'シート①データ入力・貼付シート'!V55</f>
        <v>0</v>
      </c>
      <c r="AI36" s="48">
        <f t="shared" si="0"/>
      </c>
      <c r="AJ36" s="48">
        <f t="shared" si="1"/>
        <v>0</v>
      </c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2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</row>
    <row r="37" spans="1:86" s="4" customFormat="1" ht="45.75" customHeight="1">
      <c r="A37" s="36">
        <v>16</v>
      </c>
      <c r="B37" s="214">
        <f>'シート①データ入力・貼付シート'!B56</f>
        <v>0</v>
      </c>
      <c r="C37" s="215"/>
      <c r="D37" s="215"/>
      <c r="E37" s="215"/>
      <c r="F37" s="244">
        <f>'シート①データ入力・貼付シート'!C56</f>
        <v>0</v>
      </c>
      <c r="G37" s="245"/>
      <c r="H37" s="245"/>
      <c r="I37" s="245"/>
      <c r="J37" s="245"/>
      <c r="K37" s="245"/>
      <c r="L37" s="245"/>
      <c r="M37" s="245"/>
      <c r="N37" s="245"/>
      <c r="O37" s="246"/>
      <c r="P37" s="215">
        <f>'シート①データ入力・貼付シート'!D56</f>
        <v>0</v>
      </c>
      <c r="Q37" s="215"/>
      <c r="R37" s="215"/>
      <c r="S37" s="215"/>
      <c r="T37" s="216"/>
      <c r="U37" s="43">
        <f>'シート①データ入力・貼付シート'!F56</f>
        <v>0</v>
      </c>
      <c r="V37" s="44">
        <f>'シート①データ入力・貼付シート'!I56</f>
        <v>0</v>
      </c>
      <c r="W37" s="45">
        <f>'シート①データ入力・貼付シート'!J56</f>
        <v>0</v>
      </c>
      <c r="X37" s="45">
        <f>'シート①データ入力・貼付シート'!K56</f>
        <v>0</v>
      </c>
      <c r="Y37" s="45">
        <f>'シート①データ入力・貼付シート'!L56</f>
        <v>0</v>
      </c>
      <c r="Z37" s="45">
        <f>'シート①データ入力・貼付シート'!N56</f>
        <v>0</v>
      </c>
      <c r="AA37" s="44">
        <f>'シート①データ入力・貼付シート'!O56</f>
        <v>0</v>
      </c>
      <c r="AB37" s="46">
        <f>'シート①データ入力・貼付シート'!P56</f>
        <v>0</v>
      </c>
      <c r="AC37" s="45">
        <f>'シート①データ入力・貼付シート'!Q56</f>
        <v>0</v>
      </c>
      <c r="AD37" s="45">
        <f>'シート①データ入力・貼付シート'!R56</f>
        <v>0</v>
      </c>
      <c r="AE37" s="44">
        <f>'シート①データ入力・貼付シート'!S56</f>
        <v>0</v>
      </c>
      <c r="AF37" s="46">
        <f>'シート①データ入力・貼付シート'!T56</f>
        <v>0</v>
      </c>
      <c r="AG37" s="44">
        <f>'シート①データ入力・貼付シート'!U56</f>
        <v>0</v>
      </c>
      <c r="AH37" s="47">
        <f>'シート①データ入力・貼付シート'!V56</f>
        <v>0</v>
      </c>
      <c r="AI37" s="48">
        <f t="shared" si="0"/>
      </c>
      <c r="AJ37" s="48">
        <f t="shared" si="1"/>
        <v>0</v>
      </c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2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</row>
    <row r="38" spans="1:86" s="4" customFormat="1" ht="45.75" customHeight="1">
      <c r="A38" s="36">
        <v>17</v>
      </c>
      <c r="B38" s="214">
        <f>'シート①データ入力・貼付シート'!B57</f>
        <v>0</v>
      </c>
      <c r="C38" s="215"/>
      <c r="D38" s="215"/>
      <c r="E38" s="215"/>
      <c r="F38" s="244">
        <f>'シート①データ入力・貼付シート'!C57</f>
        <v>0</v>
      </c>
      <c r="G38" s="245"/>
      <c r="H38" s="245"/>
      <c r="I38" s="245"/>
      <c r="J38" s="245"/>
      <c r="K38" s="245"/>
      <c r="L38" s="245"/>
      <c r="M38" s="245"/>
      <c r="N38" s="245"/>
      <c r="O38" s="246"/>
      <c r="P38" s="215">
        <f>'シート①データ入力・貼付シート'!D57</f>
        <v>0</v>
      </c>
      <c r="Q38" s="215"/>
      <c r="R38" s="215"/>
      <c r="S38" s="215"/>
      <c r="T38" s="216"/>
      <c r="U38" s="43">
        <f>'シート①データ入力・貼付シート'!F57</f>
        <v>0</v>
      </c>
      <c r="V38" s="44">
        <f>'シート①データ入力・貼付シート'!I57</f>
        <v>0</v>
      </c>
      <c r="W38" s="45">
        <f>'シート①データ入力・貼付シート'!J57</f>
        <v>0</v>
      </c>
      <c r="X38" s="45">
        <f>'シート①データ入力・貼付シート'!K57</f>
        <v>0</v>
      </c>
      <c r="Y38" s="45">
        <f>'シート①データ入力・貼付シート'!L57</f>
        <v>0</v>
      </c>
      <c r="Z38" s="45">
        <f>'シート①データ入力・貼付シート'!N57</f>
        <v>0</v>
      </c>
      <c r="AA38" s="44">
        <f>'シート①データ入力・貼付シート'!O57</f>
        <v>0</v>
      </c>
      <c r="AB38" s="46">
        <f>'シート①データ入力・貼付シート'!P57</f>
        <v>0</v>
      </c>
      <c r="AC38" s="45">
        <f>'シート①データ入力・貼付シート'!Q57</f>
        <v>0</v>
      </c>
      <c r="AD38" s="45">
        <f>'シート①データ入力・貼付シート'!R57</f>
        <v>0</v>
      </c>
      <c r="AE38" s="44">
        <f>'シート①データ入力・貼付シート'!S57</f>
        <v>0</v>
      </c>
      <c r="AF38" s="46">
        <f>'シート①データ入力・貼付シート'!T57</f>
        <v>0</v>
      </c>
      <c r="AG38" s="44">
        <f>'シート①データ入力・貼付シート'!U57</f>
        <v>0</v>
      </c>
      <c r="AH38" s="47">
        <f>'シート①データ入力・貼付シート'!V57</f>
        <v>0</v>
      </c>
      <c r="AI38" s="48">
        <f t="shared" si="0"/>
      </c>
      <c r="AJ38" s="48">
        <f t="shared" si="1"/>
        <v>0</v>
      </c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2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</row>
    <row r="39" spans="1:86" s="4" customFormat="1" ht="45.75" customHeight="1">
      <c r="A39" s="36">
        <v>18</v>
      </c>
      <c r="B39" s="214">
        <f>'シート①データ入力・貼付シート'!B58</f>
        <v>0</v>
      </c>
      <c r="C39" s="215"/>
      <c r="D39" s="215"/>
      <c r="E39" s="215"/>
      <c r="F39" s="244">
        <f>'シート①データ入力・貼付シート'!C58</f>
        <v>0</v>
      </c>
      <c r="G39" s="245"/>
      <c r="H39" s="245"/>
      <c r="I39" s="245"/>
      <c r="J39" s="245"/>
      <c r="K39" s="245"/>
      <c r="L39" s="245"/>
      <c r="M39" s="245"/>
      <c r="N39" s="245"/>
      <c r="O39" s="246"/>
      <c r="P39" s="215">
        <f>'シート①データ入力・貼付シート'!D58</f>
        <v>0</v>
      </c>
      <c r="Q39" s="215"/>
      <c r="R39" s="215"/>
      <c r="S39" s="215"/>
      <c r="T39" s="216"/>
      <c r="U39" s="43">
        <f>'シート①データ入力・貼付シート'!F58</f>
        <v>0</v>
      </c>
      <c r="V39" s="44">
        <f>'シート①データ入力・貼付シート'!I58</f>
        <v>0</v>
      </c>
      <c r="W39" s="45">
        <f>'シート①データ入力・貼付シート'!J58</f>
        <v>0</v>
      </c>
      <c r="X39" s="45">
        <f>'シート①データ入力・貼付シート'!K58</f>
        <v>0</v>
      </c>
      <c r="Y39" s="45">
        <f>'シート①データ入力・貼付シート'!L58</f>
        <v>0</v>
      </c>
      <c r="Z39" s="45">
        <f>'シート①データ入力・貼付シート'!N58</f>
        <v>0</v>
      </c>
      <c r="AA39" s="44">
        <f>'シート①データ入力・貼付シート'!O58</f>
        <v>0</v>
      </c>
      <c r="AB39" s="46">
        <f>'シート①データ入力・貼付シート'!P58</f>
        <v>0</v>
      </c>
      <c r="AC39" s="45">
        <f>'シート①データ入力・貼付シート'!Q58</f>
        <v>0</v>
      </c>
      <c r="AD39" s="45">
        <f>'シート①データ入力・貼付シート'!R58</f>
        <v>0</v>
      </c>
      <c r="AE39" s="44">
        <f>'シート①データ入力・貼付シート'!S58</f>
        <v>0</v>
      </c>
      <c r="AF39" s="46">
        <f>'シート①データ入力・貼付シート'!T58</f>
        <v>0</v>
      </c>
      <c r="AG39" s="44">
        <f>'シート①データ入力・貼付シート'!U58</f>
        <v>0</v>
      </c>
      <c r="AH39" s="47">
        <f>'シート①データ入力・貼付シート'!V58</f>
        <v>0</v>
      </c>
      <c r="AI39" s="48">
        <f t="shared" si="0"/>
      </c>
      <c r="AJ39" s="48">
        <f t="shared" si="1"/>
        <v>0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2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</row>
    <row r="40" spans="1:86" s="4" customFormat="1" ht="45.75" customHeight="1">
      <c r="A40" s="36">
        <v>19</v>
      </c>
      <c r="B40" s="214">
        <f>'シート①データ入力・貼付シート'!B59</f>
        <v>0</v>
      </c>
      <c r="C40" s="215"/>
      <c r="D40" s="215"/>
      <c r="E40" s="215"/>
      <c r="F40" s="244">
        <f>'シート①データ入力・貼付シート'!C59</f>
        <v>0</v>
      </c>
      <c r="G40" s="245"/>
      <c r="H40" s="245"/>
      <c r="I40" s="245"/>
      <c r="J40" s="245"/>
      <c r="K40" s="245"/>
      <c r="L40" s="245"/>
      <c r="M40" s="245"/>
      <c r="N40" s="245"/>
      <c r="O40" s="246"/>
      <c r="P40" s="215">
        <f>'シート①データ入力・貼付シート'!D59</f>
        <v>0</v>
      </c>
      <c r="Q40" s="215"/>
      <c r="R40" s="215"/>
      <c r="S40" s="215"/>
      <c r="T40" s="216"/>
      <c r="U40" s="43">
        <f>'シート①データ入力・貼付シート'!F59</f>
        <v>0</v>
      </c>
      <c r="V40" s="44">
        <f>'シート①データ入力・貼付シート'!I59</f>
        <v>0</v>
      </c>
      <c r="W40" s="45">
        <f>'シート①データ入力・貼付シート'!J59</f>
        <v>0</v>
      </c>
      <c r="X40" s="45">
        <f>'シート①データ入力・貼付シート'!K59</f>
        <v>0</v>
      </c>
      <c r="Y40" s="45">
        <f>'シート①データ入力・貼付シート'!L59</f>
        <v>0</v>
      </c>
      <c r="Z40" s="45">
        <f>'シート①データ入力・貼付シート'!N59</f>
        <v>0</v>
      </c>
      <c r="AA40" s="44">
        <f>'シート①データ入力・貼付シート'!O59</f>
        <v>0</v>
      </c>
      <c r="AB40" s="46">
        <f>'シート①データ入力・貼付シート'!P59</f>
        <v>0</v>
      </c>
      <c r="AC40" s="45">
        <f>'シート①データ入力・貼付シート'!Q59</f>
        <v>0</v>
      </c>
      <c r="AD40" s="45">
        <f>'シート①データ入力・貼付シート'!R59</f>
        <v>0</v>
      </c>
      <c r="AE40" s="44">
        <f>'シート①データ入力・貼付シート'!S59</f>
        <v>0</v>
      </c>
      <c r="AF40" s="46">
        <f>'シート①データ入力・貼付シート'!T59</f>
        <v>0</v>
      </c>
      <c r="AG40" s="44">
        <f>'シート①データ入力・貼付シート'!U59</f>
        <v>0</v>
      </c>
      <c r="AH40" s="47">
        <f>'シート①データ入力・貼付シート'!V59</f>
        <v>0</v>
      </c>
      <c r="AI40" s="48">
        <f t="shared" si="0"/>
      </c>
      <c r="AJ40" s="48">
        <f t="shared" si="1"/>
        <v>0</v>
      </c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2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</row>
    <row r="41" spans="1:86" s="4" customFormat="1" ht="45.75" customHeight="1" thickBot="1">
      <c r="A41" s="49">
        <v>20</v>
      </c>
      <c r="B41" s="229">
        <f>'シート①データ入力・貼付シート'!B60</f>
        <v>0</v>
      </c>
      <c r="C41" s="218"/>
      <c r="D41" s="218"/>
      <c r="E41" s="218"/>
      <c r="F41" s="230">
        <f>'シート①データ入力・貼付シート'!C60</f>
        <v>0</v>
      </c>
      <c r="G41" s="231"/>
      <c r="H41" s="231"/>
      <c r="I41" s="231"/>
      <c r="J41" s="231"/>
      <c r="K41" s="231"/>
      <c r="L41" s="231"/>
      <c r="M41" s="231"/>
      <c r="N41" s="231"/>
      <c r="O41" s="232"/>
      <c r="P41" s="218">
        <f>'シート①データ入力・貼付シート'!D60</f>
        <v>0</v>
      </c>
      <c r="Q41" s="218"/>
      <c r="R41" s="218"/>
      <c r="S41" s="218"/>
      <c r="T41" s="219"/>
      <c r="U41" s="50">
        <f>'シート①データ入力・貼付シート'!F60</f>
        <v>0</v>
      </c>
      <c r="V41" s="51">
        <f>'シート①データ入力・貼付シート'!I60</f>
        <v>0</v>
      </c>
      <c r="W41" s="52">
        <f>'シート①データ入力・貼付シート'!J60</f>
        <v>0</v>
      </c>
      <c r="X41" s="52">
        <f>'シート①データ入力・貼付シート'!K60</f>
        <v>0</v>
      </c>
      <c r="Y41" s="52">
        <f>'シート①データ入力・貼付シート'!L60</f>
        <v>0</v>
      </c>
      <c r="Z41" s="52">
        <f>'シート①データ入力・貼付シート'!N60</f>
        <v>0</v>
      </c>
      <c r="AA41" s="140">
        <f>'シート①データ入力・貼付シート'!O60</f>
        <v>0</v>
      </c>
      <c r="AB41" s="53">
        <f>'シート①データ入力・貼付シート'!P60</f>
        <v>0</v>
      </c>
      <c r="AC41" s="52">
        <f>'シート①データ入力・貼付シート'!Q60</f>
        <v>0</v>
      </c>
      <c r="AD41" s="52">
        <f>'シート①データ入力・貼付シート'!R60</f>
        <v>0</v>
      </c>
      <c r="AE41" s="51">
        <f>'シート①データ入力・貼付シート'!S60</f>
        <v>0</v>
      </c>
      <c r="AF41" s="53">
        <f>'シート①データ入力・貼付シート'!T60</f>
        <v>0</v>
      </c>
      <c r="AG41" s="51">
        <f>'シート①データ入力・貼付シート'!U60</f>
        <v>0</v>
      </c>
      <c r="AH41" s="54">
        <f>'シート①データ入力・貼付シート'!V60</f>
        <v>0</v>
      </c>
      <c r="AI41" s="48">
        <f t="shared" si="0"/>
      </c>
      <c r="AJ41" s="48">
        <f t="shared" si="1"/>
        <v>0</v>
      </c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2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</row>
    <row r="42" spans="1:67" s="61" customFormat="1" ht="17.2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/>
      <c r="AO42" s="58"/>
      <c r="AP42" s="58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8"/>
      <c r="BH42" s="58"/>
      <c r="BI42" s="58"/>
      <c r="BJ42" s="58"/>
      <c r="BK42" s="58"/>
      <c r="BL42" s="58"/>
      <c r="BM42" s="58"/>
      <c r="BN42" s="58"/>
      <c r="BO42" s="60"/>
    </row>
    <row r="43" spans="2:44" s="61" customFormat="1" ht="27" customHeight="1">
      <c r="B43" s="62" t="s">
        <v>10</v>
      </c>
      <c r="C43" s="63" t="s">
        <v>12</v>
      </c>
      <c r="D43" s="64">
        <f>COUNTIF($AI$22:$AI$48,1)</f>
        <v>0</v>
      </c>
      <c r="E43" s="63" t="s">
        <v>13</v>
      </c>
      <c r="F43" s="63" t="s">
        <v>14</v>
      </c>
      <c r="G43" s="65" t="s">
        <v>44</v>
      </c>
      <c r="H43" s="65"/>
      <c r="I43" s="62" t="s">
        <v>11</v>
      </c>
      <c r="J43" s="63" t="s">
        <v>15</v>
      </c>
      <c r="K43" s="64">
        <f>COUNTIF($AI$69:$AI$95,2)</f>
        <v>0</v>
      </c>
      <c r="L43" s="63" t="s">
        <v>16</v>
      </c>
      <c r="M43" s="63" t="s">
        <v>14</v>
      </c>
      <c r="N43" s="66" t="s">
        <v>45</v>
      </c>
      <c r="Q43" s="217" t="s">
        <v>17</v>
      </c>
      <c r="R43" s="217"/>
      <c r="S43" s="217"/>
      <c r="T43" s="217"/>
      <c r="U43" s="63" t="s">
        <v>47</v>
      </c>
      <c r="V43" s="64">
        <f>$D$43+$K$43</f>
        <v>0</v>
      </c>
      <c r="W43" s="63" t="s">
        <v>46</v>
      </c>
      <c r="X43" s="63" t="s">
        <v>14</v>
      </c>
      <c r="AB43" s="68"/>
      <c r="AC43" s="62" t="s">
        <v>80</v>
      </c>
      <c r="AD43" s="63" t="s">
        <v>47</v>
      </c>
      <c r="AE43" s="64">
        <f>SUM($AJ$22:$AJ$95)</f>
        <v>0</v>
      </c>
      <c r="AF43" s="63" t="s">
        <v>16</v>
      </c>
      <c r="AG43" s="68" t="s">
        <v>83</v>
      </c>
      <c r="AN43" s="69"/>
      <c r="AO43" s="69"/>
      <c r="AP43" s="69"/>
      <c r="AQ43" s="69"/>
      <c r="AR43" s="69"/>
    </row>
    <row r="44" spans="28:44" s="61" customFormat="1" ht="27" customHeight="1">
      <c r="AB44" s="68"/>
      <c r="AC44" s="62" t="s">
        <v>81</v>
      </c>
      <c r="AD44" s="63" t="s">
        <v>47</v>
      </c>
      <c r="AE44" s="70">
        <f>SUM($AI$15:$AI$17,$AI$63:$AI$64)</f>
        <v>0</v>
      </c>
      <c r="AF44" s="63" t="s">
        <v>16</v>
      </c>
      <c r="AG44" s="68" t="s">
        <v>83</v>
      </c>
      <c r="AN44" s="69"/>
      <c r="AO44" s="69"/>
      <c r="AP44" s="69"/>
      <c r="AQ44" s="69"/>
      <c r="AR44" s="69"/>
    </row>
    <row r="45" spans="1:44" s="61" customFormat="1" ht="27" customHeight="1">
      <c r="A45" s="61" t="s">
        <v>33</v>
      </c>
      <c r="B45" s="68" t="s">
        <v>9</v>
      </c>
      <c r="C45" s="68"/>
      <c r="AN45" s="69"/>
      <c r="AO45" s="69"/>
      <c r="AP45" s="69"/>
      <c r="AQ45" s="69"/>
      <c r="AR45" s="69"/>
    </row>
    <row r="46" spans="1:12" s="61" customFormat="1" ht="27" customHeight="1">
      <c r="A46" s="61" t="s">
        <v>34</v>
      </c>
      <c r="B46" s="68" t="s">
        <v>126</v>
      </c>
      <c r="C46" s="68"/>
      <c r="K46" s="71"/>
      <c r="L46" s="71"/>
    </row>
    <row r="47" spans="4:39" s="61" customFormat="1" ht="27" customHeight="1">
      <c r="D47" s="62" t="s">
        <v>133</v>
      </c>
      <c r="E47" s="228">
        <f>'シート①データ入力・貼付シート'!$E$20</f>
        <v>0</v>
      </c>
      <c r="F47" s="228"/>
      <c r="G47" s="68" t="s">
        <v>6</v>
      </c>
      <c r="H47" s="228">
        <f>'シート①データ入力・貼付シート'!$G$20</f>
        <v>0</v>
      </c>
      <c r="I47" s="228"/>
      <c r="J47" s="68" t="s">
        <v>7</v>
      </c>
      <c r="K47" s="228">
        <f>'シート①データ入力・貼付シート'!$I$20</f>
        <v>0</v>
      </c>
      <c r="L47" s="228"/>
      <c r="M47" s="68" t="s">
        <v>8</v>
      </c>
      <c r="AL47" s="72"/>
      <c r="AM47" s="57"/>
    </row>
    <row r="48" spans="9:68" s="61" customFormat="1" ht="38.25" customHeight="1">
      <c r="I48" s="391">
        <f>'シート①データ入力・貼付シート'!$D$2</f>
        <v>0</v>
      </c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73"/>
      <c r="V48" s="73"/>
      <c r="W48" s="390" t="s">
        <v>110</v>
      </c>
      <c r="X48" s="390"/>
      <c r="Y48" s="74"/>
      <c r="Z48" s="222">
        <f>'シート①データ入力・貼付シート'!$D$8</f>
        <v>0</v>
      </c>
      <c r="AA48" s="222"/>
      <c r="AB48" s="222"/>
      <c r="AC48" s="222"/>
      <c r="AD48" s="222"/>
      <c r="AE48" s="222"/>
      <c r="AF48" s="222"/>
      <c r="AJ48" s="75"/>
      <c r="AK48" s="75"/>
      <c r="AL48" s="57"/>
      <c r="AM48" s="57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</row>
    <row r="49" spans="1:50" s="4" customFormat="1" ht="51.75" customHeight="1">
      <c r="A49" s="3"/>
      <c r="V49" s="5"/>
      <c r="W49" s="5"/>
      <c r="X49" s="5"/>
      <c r="Y49" s="5"/>
      <c r="Z49" s="5"/>
      <c r="AE49" s="227"/>
      <c r="AF49" s="227"/>
      <c r="AG49" s="227"/>
      <c r="AH49" s="227"/>
      <c r="AN49" s="223" t="s">
        <v>28</v>
      </c>
      <c r="AO49" s="223" t="s">
        <v>29</v>
      </c>
      <c r="AP49" s="223" t="s">
        <v>30</v>
      </c>
      <c r="AQ49" s="223" t="s">
        <v>31</v>
      </c>
      <c r="AS49" s="223" t="s">
        <v>35</v>
      </c>
      <c r="AT49" s="223" t="s">
        <v>36</v>
      </c>
      <c r="AU49" s="223" t="s">
        <v>37</v>
      </c>
      <c r="AV49" s="223" t="s">
        <v>38</v>
      </c>
      <c r="AW49" s="223" t="s">
        <v>40</v>
      </c>
      <c r="AX49" s="223" t="s">
        <v>39</v>
      </c>
    </row>
    <row r="50" spans="1:50" s="4" customFormat="1" ht="40.5" customHeight="1">
      <c r="A50" s="136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7"/>
      <c r="AC50" s="7"/>
      <c r="AE50" s="361">
        <f>'シート①データ入力・貼付シート'!$D$9</f>
        <v>0</v>
      </c>
      <c r="AF50" s="362"/>
      <c r="AG50" s="362"/>
      <c r="AH50" s="362"/>
      <c r="AN50" s="223"/>
      <c r="AO50" s="223"/>
      <c r="AP50" s="223"/>
      <c r="AQ50" s="223"/>
      <c r="AS50" s="223"/>
      <c r="AT50" s="223"/>
      <c r="AU50" s="223"/>
      <c r="AV50" s="223"/>
      <c r="AW50" s="223"/>
      <c r="AX50" s="223"/>
    </row>
    <row r="51" spans="1:50" s="4" customFormat="1" ht="40.5" customHeight="1" thickBot="1">
      <c r="A51" s="136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7"/>
      <c r="X51" s="392"/>
      <c r="Y51" s="392"/>
      <c r="Z51" s="392"/>
      <c r="AA51" s="392"/>
      <c r="AB51" s="392"/>
      <c r="AC51" s="138"/>
      <c r="AD51" s="135"/>
      <c r="AE51" s="362"/>
      <c r="AF51" s="362"/>
      <c r="AG51" s="362"/>
      <c r="AH51" s="362"/>
      <c r="AN51" s="223"/>
      <c r="AO51" s="223"/>
      <c r="AP51" s="223"/>
      <c r="AQ51" s="223"/>
      <c r="AS51" s="223"/>
      <c r="AT51" s="223"/>
      <c r="AU51" s="223"/>
      <c r="AV51" s="223"/>
      <c r="AW51" s="223"/>
      <c r="AX51" s="223"/>
    </row>
    <row r="52" spans="1:50" s="4" customFormat="1" ht="38.25" customHeight="1">
      <c r="A52" s="139"/>
      <c r="B52" s="139"/>
      <c r="C52" s="139"/>
      <c r="D52" s="139"/>
      <c r="E52" s="242" t="s">
        <v>132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139"/>
      <c r="AB52" s="139"/>
      <c r="AC52" s="139"/>
      <c r="AD52" s="139"/>
      <c r="AE52" s="139"/>
      <c r="AF52" s="139"/>
      <c r="AG52" s="139"/>
      <c r="AH52" s="139"/>
      <c r="AI52" s="8"/>
      <c r="AJ52" s="8"/>
      <c r="AK52" s="8"/>
      <c r="AL52" s="8"/>
      <c r="AM52" s="8"/>
      <c r="AN52" s="223"/>
      <c r="AO52" s="223"/>
      <c r="AP52" s="223"/>
      <c r="AQ52" s="223"/>
      <c r="AS52" s="223"/>
      <c r="AT52" s="223"/>
      <c r="AU52" s="223"/>
      <c r="AV52" s="223"/>
      <c r="AW52" s="223"/>
      <c r="AX52" s="223"/>
    </row>
    <row r="53" spans="1:50" s="4" customFormat="1" ht="21.75" customHeight="1">
      <c r="A53" s="8"/>
      <c r="B53" s="8"/>
      <c r="C53" s="8"/>
      <c r="D53" s="8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10"/>
      <c r="AB53" s="363" t="s">
        <v>129</v>
      </c>
      <c r="AC53" s="364"/>
      <c r="AD53" s="364"/>
      <c r="AE53" s="364"/>
      <c r="AF53" s="364"/>
      <c r="AG53" s="364"/>
      <c r="AH53" s="365"/>
      <c r="AN53" s="223"/>
      <c r="AO53" s="223"/>
      <c r="AP53" s="223"/>
      <c r="AQ53" s="223"/>
      <c r="AS53" s="223"/>
      <c r="AT53" s="223"/>
      <c r="AU53" s="223"/>
      <c r="AV53" s="223"/>
      <c r="AW53" s="223"/>
      <c r="AX53" s="223"/>
    </row>
    <row r="54" spans="5:50" s="4" customFormat="1" ht="27" customHeight="1" thickBot="1"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10"/>
      <c r="AB54" s="366"/>
      <c r="AC54" s="367"/>
      <c r="AD54" s="367"/>
      <c r="AE54" s="367"/>
      <c r="AF54" s="367"/>
      <c r="AG54" s="367"/>
      <c r="AH54" s="368"/>
      <c r="AN54" s="223"/>
      <c r="AO54" s="223"/>
      <c r="AP54" s="223"/>
      <c r="AQ54" s="223"/>
      <c r="AS54" s="223"/>
      <c r="AT54" s="223"/>
      <c r="AU54" s="223"/>
      <c r="AV54" s="223"/>
      <c r="AW54" s="223"/>
      <c r="AX54" s="223"/>
    </row>
    <row r="55" spans="1:50" s="4" customFormat="1" ht="27" customHeight="1">
      <c r="A55" s="369" t="s">
        <v>19</v>
      </c>
      <c r="B55" s="370"/>
      <c r="C55" s="371"/>
      <c r="D55" s="372">
        <f>PHONETIC('シート①データ入力・貼付シート'!$D$2)</f>
      </c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4"/>
      <c r="R55" s="332" t="s">
        <v>22</v>
      </c>
      <c r="S55" s="333"/>
      <c r="T55" s="333"/>
      <c r="U55" s="333"/>
      <c r="V55" s="333"/>
      <c r="W55" s="333"/>
      <c r="X55" s="333"/>
      <c r="Y55" s="333"/>
      <c r="Z55" s="333"/>
      <c r="AA55" s="334"/>
      <c r="AB55" s="332" t="s">
        <v>86</v>
      </c>
      <c r="AC55" s="333"/>
      <c r="AD55" s="333"/>
      <c r="AE55" s="333"/>
      <c r="AF55" s="333"/>
      <c r="AG55" s="333"/>
      <c r="AH55" s="335"/>
      <c r="AI55" s="11"/>
      <c r="AJ55" s="11"/>
      <c r="AK55" s="11"/>
      <c r="AL55" s="11"/>
      <c r="AM55" s="11"/>
      <c r="AN55" s="223"/>
      <c r="AO55" s="223"/>
      <c r="AP55" s="223"/>
      <c r="AQ55" s="223"/>
      <c r="AS55" s="223"/>
      <c r="AT55" s="223"/>
      <c r="AU55" s="223"/>
      <c r="AV55" s="223"/>
      <c r="AW55" s="223"/>
      <c r="AX55" s="223"/>
    </row>
    <row r="56" spans="1:50" s="4" customFormat="1" ht="27" customHeight="1">
      <c r="A56" s="336" t="s">
        <v>26</v>
      </c>
      <c r="B56" s="337"/>
      <c r="C56" s="338"/>
      <c r="D56" s="342">
        <f>'シート①データ入力・貼付シート'!$D$2</f>
        <v>0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4"/>
      <c r="R56" s="348">
        <f>'シート①データ入力・貼付シート'!$D$5</f>
        <v>0</v>
      </c>
      <c r="S56" s="349"/>
      <c r="T56" s="349"/>
      <c r="U56" s="349"/>
      <c r="V56" s="349"/>
      <c r="W56" s="349"/>
      <c r="X56" s="349"/>
      <c r="Y56" s="349"/>
      <c r="Z56" s="349"/>
      <c r="AA56" s="350"/>
      <c r="AB56" s="12" t="s">
        <v>87</v>
      </c>
      <c r="AC56" s="354">
        <f>'シート①データ入力・貼付シート'!$D$6</f>
        <v>0</v>
      </c>
      <c r="AD56" s="354"/>
      <c r="AE56" s="354"/>
      <c r="AF56" s="354"/>
      <c r="AG56" s="354"/>
      <c r="AH56" s="355"/>
      <c r="AI56" s="13"/>
      <c r="AJ56" s="13"/>
      <c r="AK56" s="13"/>
      <c r="AL56" s="13"/>
      <c r="AM56" s="13"/>
      <c r="AN56" s="223"/>
      <c r="AO56" s="223"/>
      <c r="AP56" s="223"/>
      <c r="AQ56" s="223"/>
      <c r="AS56" s="223"/>
      <c r="AT56" s="223"/>
      <c r="AU56" s="223"/>
      <c r="AV56" s="223"/>
      <c r="AW56" s="223"/>
      <c r="AX56" s="223"/>
    </row>
    <row r="57" spans="1:50" s="4" customFormat="1" ht="27" customHeight="1">
      <c r="A57" s="339"/>
      <c r="B57" s="340"/>
      <c r="C57" s="341"/>
      <c r="D57" s="345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7"/>
      <c r="R57" s="351"/>
      <c r="S57" s="352"/>
      <c r="T57" s="352"/>
      <c r="U57" s="352"/>
      <c r="V57" s="352"/>
      <c r="W57" s="352"/>
      <c r="X57" s="352"/>
      <c r="Y57" s="352"/>
      <c r="Z57" s="352"/>
      <c r="AA57" s="353"/>
      <c r="AB57" s="14" t="s">
        <v>23</v>
      </c>
      <c r="AC57" s="356">
        <f>'シート①データ入力・貼付シート'!$D$7</f>
        <v>0</v>
      </c>
      <c r="AD57" s="356"/>
      <c r="AE57" s="356"/>
      <c r="AF57" s="356"/>
      <c r="AG57" s="356"/>
      <c r="AH57" s="357"/>
      <c r="AI57" s="13"/>
      <c r="AJ57" s="13"/>
      <c r="AK57" s="13"/>
      <c r="AL57" s="13"/>
      <c r="AM57" s="13"/>
      <c r="AN57" s="223"/>
      <c r="AO57" s="223"/>
      <c r="AP57" s="223"/>
      <c r="AQ57" s="223"/>
      <c r="AS57" s="223"/>
      <c r="AT57" s="223"/>
      <c r="AU57" s="223"/>
      <c r="AV57" s="223"/>
      <c r="AW57" s="223"/>
      <c r="AX57" s="223"/>
    </row>
    <row r="58" spans="1:50" s="4" customFormat="1" ht="36.75" customHeight="1">
      <c r="A58" s="358" t="s">
        <v>48</v>
      </c>
      <c r="B58" s="359"/>
      <c r="C58" s="359"/>
      <c r="D58" s="224" t="s">
        <v>18</v>
      </c>
      <c r="E58" s="225"/>
      <c r="F58" s="225"/>
      <c r="G58" s="225"/>
      <c r="H58" s="225"/>
      <c r="I58" s="360"/>
      <c r="J58" s="373" t="s">
        <v>25</v>
      </c>
      <c r="K58" s="225"/>
      <c r="L58" s="225"/>
      <c r="M58" s="226"/>
      <c r="N58" s="224" t="s">
        <v>19</v>
      </c>
      <c r="O58" s="360"/>
      <c r="P58" s="373">
        <f>'シート①データ入力・貼付シート'!$D$12</f>
        <v>0</v>
      </c>
      <c r="Q58" s="225"/>
      <c r="R58" s="225"/>
      <c r="S58" s="225"/>
      <c r="T58" s="225"/>
      <c r="U58" s="225"/>
      <c r="V58" s="225"/>
      <c r="W58" s="225"/>
      <c r="X58" s="360"/>
      <c r="Y58" s="15" t="s">
        <v>27</v>
      </c>
      <c r="Z58" s="224" t="s">
        <v>24</v>
      </c>
      <c r="AA58" s="360"/>
      <c r="AB58" s="373">
        <f>'シート①データ入力・貼付シート'!$D$17</f>
        <v>0</v>
      </c>
      <c r="AC58" s="225"/>
      <c r="AD58" s="225"/>
      <c r="AE58" s="225"/>
      <c r="AF58" s="225"/>
      <c r="AG58" s="360"/>
      <c r="AH58" s="16" t="s">
        <v>27</v>
      </c>
      <c r="AI58" s="11"/>
      <c r="AJ58" s="11"/>
      <c r="AK58" s="11"/>
      <c r="AL58" s="11"/>
      <c r="AN58" s="223"/>
      <c r="AO58" s="223"/>
      <c r="AP58" s="223"/>
      <c r="AQ58" s="223"/>
      <c r="AS58" s="223"/>
      <c r="AT58" s="223"/>
      <c r="AU58" s="223"/>
      <c r="AV58" s="223"/>
      <c r="AW58" s="223"/>
      <c r="AX58" s="223"/>
    </row>
    <row r="59" spans="1:50" s="4" customFormat="1" ht="27" customHeight="1">
      <c r="A59" s="233" t="str">
        <f>CONCATENATE('シート①データ入力・貼付シート'!$R$10,'シート①データ入力・貼付シート'!$D$10)</f>
        <v>47</v>
      </c>
      <c r="B59" s="234"/>
      <c r="C59" s="235"/>
      <c r="D59" s="296">
        <f>'シート①データ入力・貼付シート'!$D$3</f>
        <v>0</v>
      </c>
      <c r="E59" s="234"/>
      <c r="F59" s="234"/>
      <c r="G59" s="234"/>
      <c r="H59" s="234"/>
      <c r="I59" s="297"/>
      <c r="J59" s="302">
        <f>'シート①データ入力・貼付シート'!$D$4</f>
        <v>0</v>
      </c>
      <c r="K59" s="234"/>
      <c r="L59" s="234"/>
      <c r="M59" s="235"/>
      <c r="N59" s="305" t="s">
        <v>49</v>
      </c>
      <c r="O59" s="306"/>
      <c r="P59" s="328">
        <f>'シート①データ入力・貼付シート'!$D$11</f>
        <v>0</v>
      </c>
      <c r="Q59" s="329"/>
      <c r="R59" s="329"/>
      <c r="S59" s="329"/>
      <c r="T59" s="329"/>
      <c r="U59" s="329"/>
      <c r="V59" s="329"/>
      <c r="W59" s="393" t="str">
        <f>'シート①データ入力・貼付シート'!$D$14</f>
        <v>教諭</v>
      </c>
      <c r="X59" s="394"/>
      <c r="Y59" s="311" t="str">
        <f>'シート①データ入力・貼付シート'!$D$13</f>
        <v>男</v>
      </c>
      <c r="Z59" s="305" t="s">
        <v>123</v>
      </c>
      <c r="AA59" s="314"/>
      <c r="AB59" s="319">
        <f>'シート①データ入力・貼付シート'!$D$16</f>
        <v>0</v>
      </c>
      <c r="AC59" s="320"/>
      <c r="AD59" s="320"/>
      <c r="AE59" s="320"/>
      <c r="AF59" s="320"/>
      <c r="AG59" s="321"/>
      <c r="AH59" s="286">
        <f>'シート①データ入力・貼付シート'!$D$18</f>
        <v>0</v>
      </c>
      <c r="AI59" s="17"/>
      <c r="AJ59" s="17"/>
      <c r="AK59" s="17"/>
      <c r="AL59" s="17"/>
      <c r="AN59" s="223"/>
      <c r="AO59" s="223"/>
      <c r="AP59" s="223"/>
      <c r="AQ59" s="223"/>
      <c r="AR59" s="4" t="e">
        <f>COUNTIF(#REF!,"記入ミス")</f>
        <v>#REF!</v>
      </c>
      <c r="AS59" s="223"/>
      <c r="AT59" s="223"/>
      <c r="AU59" s="223"/>
      <c r="AV59" s="223"/>
      <c r="AW59" s="223"/>
      <c r="AX59" s="223"/>
    </row>
    <row r="60" spans="1:50" s="4" customFormat="1" ht="13.5" customHeight="1">
      <c r="A60" s="236"/>
      <c r="B60" s="237"/>
      <c r="C60" s="238"/>
      <c r="D60" s="298"/>
      <c r="E60" s="237"/>
      <c r="F60" s="237"/>
      <c r="G60" s="237"/>
      <c r="H60" s="237"/>
      <c r="I60" s="299"/>
      <c r="J60" s="303"/>
      <c r="K60" s="237"/>
      <c r="L60" s="237"/>
      <c r="M60" s="238"/>
      <c r="N60" s="307"/>
      <c r="O60" s="308"/>
      <c r="P60" s="330"/>
      <c r="Q60" s="331"/>
      <c r="R60" s="331"/>
      <c r="S60" s="331"/>
      <c r="T60" s="331"/>
      <c r="U60" s="331"/>
      <c r="V60" s="331"/>
      <c r="W60" s="395"/>
      <c r="X60" s="396"/>
      <c r="Y60" s="312"/>
      <c r="Z60" s="315"/>
      <c r="AA60" s="316"/>
      <c r="AB60" s="322"/>
      <c r="AC60" s="323"/>
      <c r="AD60" s="323"/>
      <c r="AE60" s="323"/>
      <c r="AF60" s="323"/>
      <c r="AG60" s="324"/>
      <c r="AH60" s="287"/>
      <c r="AI60" s="17"/>
      <c r="AJ60" s="17"/>
      <c r="AK60" s="17"/>
      <c r="AL60" s="17"/>
      <c r="AN60" s="223"/>
      <c r="AO60" s="223"/>
      <c r="AP60" s="223"/>
      <c r="AQ60" s="223"/>
      <c r="AS60" s="223"/>
      <c r="AT60" s="223"/>
      <c r="AU60" s="223"/>
      <c r="AV60" s="223"/>
      <c r="AW60" s="223"/>
      <c r="AX60" s="223"/>
    </row>
    <row r="61" spans="1:50" s="4" customFormat="1" ht="23.25" customHeight="1" thickBot="1">
      <c r="A61" s="239"/>
      <c r="B61" s="240"/>
      <c r="C61" s="241"/>
      <c r="D61" s="300"/>
      <c r="E61" s="240"/>
      <c r="F61" s="240"/>
      <c r="G61" s="240"/>
      <c r="H61" s="240"/>
      <c r="I61" s="301"/>
      <c r="J61" s="304"/>
      <c r="K61" s="240"/>
      <c r="L61" s="240"/>
      <c r="M61" s="241"/>
      <c r="N61" s="309"/>
      <c r="O61" s="310"/>
      <c r="P61" s="289" t="s">
        <v>79</v>
      </c>
      <c r="Q61" s="290"/>
      <c r="R61" s="290"/>
      <c r="S61" s="290">
        <f>'シート①データ入力・貼付シート'!$D$15</f>
        <v>0</v>
      </c>
      <c r="T61" s="290"/>
      <c r="U61" s="290"/>
      <c r="V61" s="290"/>
      <c r="W61" s="290"/>
      <c r="X61" s="290"/>
      <c r="Y61" s="313"/>
      <c r="Z61" s="317"/>
      <c r="AA61" s="318"/>
      <c r="AB61" s="325"/>
      <c r="AC61" s="326"/>
      <c r="AD61" s="326"/>
      <c r="AE61" s="326"/>
      <c r="AF61" s="326"/>
      <c r="AG61" s="327"/>
      <c r="AH61" s="288"/>
      <c r="AI61" s="17"/>
      <c r="AJ61" s="17"/>
      <c r="AK61" s="17"/>
      <c r="AL61" s="17"/>
      <c r="AN61" s="223"/>
      <c r="AO61" s="223"/>
      <c r="AP61" s="223"/>
      <c r="AQ61" s="223"/>
      <c r="AR61" s="21" t="s">
        <v>32</v>
      </c>
      <c r="AS61" s="223"/>
      <c r="AT61" s="223"/>
      <c r="AU61" s="223"/>
      <c r="AV61" s="223"/>
      <c r="AW61" s="223"/>
      <c r="AX61" s="223"/>
    </row>
    <row r="62" spans="1:50" s="9" customFormat="1" ht="23.25" customHeight="1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34"/>
      <c r="L62" s="34"/>
      <c r="M62" s="34"/>
      <c r="N62" s="34"/>
      <c r="O62" s="34"/>
      <c r="P62" s="80"/>
      <c r="Q62" s="80"/>
      <c r="R62" s="67"/>
      <c r="S62" s="67"/>
      <c r="T62" s="67"/>
      <c r="U62" s="67"/>
      <c r="V62" s="67"/>
      <c r="W62" s="67"/>
      <c r="X62" s="67"/>
      <c r="Y62" s="67"/>
      <c r="Z62" s="67"/>
      <c r="AA62" s="80"/>
      <c r="AB62" s="80"/>
      <c r="AC62" s="81"/>
      <c r="AD62" s="82"/>
      <c r="AE62" s="82"/>
      <c r="AF62" s="20"/>
      <c r="AG62" s="20"/>
      <c r="AH62" s="20"/>
      <c r="AI62" s="17"/>
      <c r="AJ62" s="17"/>
      <c r="AK62" s="17"/>
      <c r="AL62" s="17"/>
      <c r="AM62" s="31"/>
      <c r="AN62" s="83"/>
      <c r="AO62" s="83"/>
      <c r="AP62" s="83"/>
      <c r="AQ62" s="83"/>
      <c r="AR62" s="84"/>
      <c r="AS62" s="83"/>
      <c r="AT62" s="83"/>
      <c r="AU62" s="83"/>
      <c r="AV62" s="83"/>
      <c r="AW62" s="83"/>
      <c r="AX62" s="83"/>
    </row>
    <row r="63" spans="1:50" s="4" customFormat="1" ht="25.5" customHeight="1">
      <c r="A63" s="377" t="s">
        <v>88</v>
      </c>
      <c r="B63" s="378"/>
      <c r="C63" s="378"/>
      <c r="D63" s="378"/>
      <c r="E63" s="378"/>
      <c r="F63" s="379"/>
      <c r="G63" s="85"/>
      <c r="H63" s="275" t="s">
        <v>42</v>
      </c>
      <c r="I63" s="276"/>
      <c r="J63" s="276"/>
      <c r="K63" s="276"/>
      <c r="L63" s="279">
        <f>'シート①データ入力・貼付シート'!$B$35</f>
        <v>0</v>
      </c>
      <c r="M63" s="279"/>
      <c r="N63" s="279"/>
      <c r="O63" s="279"/>
      <c r="P63" s="279"/>
      <c r="Q63" s="279"/>
      <c r="R63" s="279"/>
      <c r="S63" s="279"/>
      <c r="T63" s="280"/>
      <c r="U63" s="283">
        <f>'シート①データ入力・貼付シート'!$D$34</f>
        <v>0</v>
      </c>
      <c r="V63" s="284"/>
      <c r="W63" s="284"/>
      <c r="X63" s="284"/>
      <c r="Y63" s="284"/>
      <c r="Z63" s="284"/>
      <c r="AA63" s="285">
        <f>'シート①データ入力・貼付シート'!$E$34</f>
        <v>0</v>
      </c>
      <c r="AB63" s="285"/>
      <c r="AC63" s="285"/>
      <c r="AD63" s="285"/>
      <c r="AE63" s="220">
        <f>'シート①データ入力・貼付シート'!$G$34</f>
        <v>0</v>
      </c>
      <c r="AF63" s="220"/>
      <c r="AG63" s="220"/>
      <c r="AH63" s="221"/>
      <c r="AI63" s="4">
        <f>IF(AA63&gt;M201,1,"")</f>
      </c>
      <c r="AO63" s="6"/>
      <c r="AP63" s="6"/>
      <c r="AQ63" s="6"/>
      <c r="AR63" s="21"/>
      <c r="AS63" s="6"/>
      <c r="AT63" s="6"/>
      <c r="AU63" s="6"/>
      <c r="AV63" s="6"/>
      <c r="AW63" s="6"/>
      <c r="AX63" s="6"/>
    </row>
    <row r="64" spans="1:50" s="4" customFormat="1" ht="25.5" customHeight="1" thickBot="1">
      <c r="A64" s="239"/>
      <c r="B64" s="240"/>
      <c r="C64" s="240"/>
      <c r="D64" s="240"/>
      <c r="E64" s="240"/>
      <c r="F64" s="381"/>
      <c r="G64" s="85"/>
      <c r="H64" s="277"/>
      <c r="I64" s="278"/>
      <c r="J64" s="278"/>
      <c r="K64" s="278"/>
      <c r="L64" s="281"/>
      <c r="M64" s="281"/>
      <c r="N64" s="281"/>
      <c r="O64" s="281"/>
      <c r="P64" s="281"/>
      <c r="Q64" s="281"/>
      <c r="R64" s="281"/>
      <c r="S64" s="281"/>
      <c r="T64" s="282"/>
      <c r="U64" s="291">
        <f>'シート①データ入力・貼付シート'!$D$35</f>
        <v>0</v>
      </c>
      <c r="V64" s="292"/>
      <c r="W64" s="292"/>
      <c r="X64" s="292"/>
      <c r="Y64" s="292"/>
      <c r="Z64" s="292"/>
      <c r="AA64" s="293">
        <f>'シート①データ入力・貼付シート'!$E$35</f>
        <v>0</v>
      </c>
      <c r="AB64" s="293"/>
      <c r="AC64" s="293"/>
      <c r="AD64" s="293"/>
      <c r="AE64" s="294">
        <f>'シート①データ入力・貼付シート'!$G$35</f>
        <v>0</v>
      </c>
      <c r="AF64" s="294"/>
      <c r="AG64" s="294"/>
      <c r="AH64" s="295"/>
      <c r="AI64" s="4">
        <f>IF(AA64&gt;M202,1,"")</f>
      </c>
      <c r="AO64" s="6"/>
      <c r="AP64" s="6"/>
      <c r="AQ64" s="6"/>
      <c r="AR64" s="21"/>
      <c r="AS64" s="6"/>
      <c r="AT64" s="6"/>
      <c r="AU64" s="6"/>
      <c r="AV64" s="6"/>
      <c r="AW64" s="6"/>
      <c r="AX64" s="6"/>
    </row>
    <row r="65" spans="1:50" s="9" customFormat="1" ht="23.25" customHeight="1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34"/>
      <c r="L65" s="34"/>
      <c r="M65" s="34"/>
      <c r="N65" s="34"/>
      <c r="O65" s="34"/>
      <c r="P65" s="80"/>
      <c r="Q65" s="80"/>
      <c r="R65" s="67"/>
      <c r="S65" s="67"/>
      <c r="T65" s="67"/>
      <c r="U65" s="67"/>
      <c r="V65" s="67"/>
      <c r="W65" s="67"/>
      <c r="X65" s="67"/>
      <c r="Y65" s="67"/>
      <c r="Z65" s="67"/>
      <c r="AA65" s="80"/>
      <c r="AB65" s="80"/>
      <c r="AC65" s="81"/>
      <c r="AD65" s="82"/>
      <c r="AE65" s="82"/>
      <c r="AF65" s="20"/>
      <c r="AG65" s="20"/>
      <c r="AH65" s="20"/>
      <c r="AI65" s="4"/>
      <c r="AJ65" s="17"/>
      <c r="AK65" s="17"/>
      <c r="AL65" s="17"/>
      <c r="AM65" s="31"/>
      <c r="AN65" s="83"/>
      <c r="AO65" s="83"/>
      <c r="AP65" s="83"/>
      <c r="AQ65" s="83"/>
      <c r="AR65" s="84"/>
      <c r="AS65" s="83"/>
      <c r="AT65" s="83"/>
      <c r="AU65" s="83"/>
      <c r="AV65" s="83"/>
      <c r="AW65" s="83"/>
      <c r="AX65" s="83"/>
    </row>
    <row r="66" spans="1:39" s="4" customFormat="1" ht="20.25" customHeight="1">
      <c r="A66" s="254" t="s">
        <v>5</v>
      </c>
      <c r="B66" s="257" t="s">
        <v>76</v>
      </c>
      <c r="C66" s="258"/>
      <c r="D66" s="258"/>
      <c r="E66" s="258"/>
      <c r="F66" s="263" t="s">
        <v>78</v>
      </c>
      <c r="G66" s="264"/>
      <c r="H66" s="264"/>
      <c r="I66" s="264"/>
      <c r="J66" s="264"/>
      <c r="K66" s="264"/>
      <c r="L66" s="264"/>
      <c r="M66" s="264"/>
      <c r="N66" s="264"/>
      <c r="O66" s="265"/>
      <c r="P66" s="258" t="s">
        <v>77</v>
      </c>
      <c r="Q66" s="258"/>
      <c r="R66" s="258"/>
      <c r="S66" s="258"/>
      <c r="T66" s="272"/>
      <c r="U66" s="247" t="s">
        <v>4</v>
      </c>
      <c r="V66" s="250" t="s">
        <v>43</v>
      </c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2"/>
      <c r="AI66" s="397"/>
      <c r="AJ66" s="398"/>
      <c r="AK66" s="9"/>
      <c r="AL66" s="9"/>
      <c r="AM66" s="9"/>
    </row>
    <row r="67" spans="1:86" s="4" customFormat="1" ht="27" customHeight="1">
      <c r="A67" s="255"/>
      <c r="B67" s="259"/>
      <c r="C67" s="260"/>
      <c r="D67" s="260"/>
      <c r="E67" s="260"/>
      <c r="F67" s="266"/>
      <c r="G67" s="267"/>
      <c r="H67" s="267"/>
      <c r="I67" s="267"/>
      <c r="J67" s="267"/>
      <c r="K67" s="267"/>
      <c r="L67" s="267"/>
      <c r="M67" s="267"/>
      <c r="N67" s="267"/>
      <c r="O67" s="268"/>
      <c r="P67" s="260"/>
      <c r="Q67" s="260"/>
      <c r="R67" s="260"/>
      <c r="S67" s="260"/>
      <c r="T67" s="273"/>
      <c r="U67" s="248"/>
      <c r="V67" s="224" t="s">
        <v>0</v>
      </c>
      <c r="W67" s="225"/>
      <c r="X67" s="225"/>
      <c r="Y67" s="225"/>
      <c r="Z67" s="226"/>
      <c r="AA67" s="225" t="s">
        <v>1</v>
      </c>
      <c r="AB67" s="226"/>
      <c r="AC67" s="225" t="s">
        <v>2</v>
      </c>
      <c r="AD67" s="226"/>
      <c r="AE67" s="225" t="s">
        <v>89</v>
      </c>
      <c r="AF67" s="226"/>
      <c r="AG67" s="224" t="s">
        <v>3</v>
      </c>
      <c r="AH67" s="253"/>
      <c r="AI67" s="397"/>
      <c r="AJ67" s="398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</row>
    <row r="68" spans="1:86" s="4" customFormat="1" ht="27" customHeight="1">
      <c r="A68" s="256"/>
      <c r="B68" s="261"/>
      <c r="C68" s="262"/>
      <c r="D68" s="262"/>
      <c r="E68" s="262"/>
      <c r="F68" s="269"/>
      <c r="G68" s="270"/>
      <c r="H68" s="270"/>
      <c r="I68" s="270"/>
      <c r="J68" s="270"/>
      <c r="K68" s="270"/>
      <c r="L68" s="270"/>
      <c r="M68" s="270"/>
      <c r="N68" s="270"/>
      <c r="O68" s="271"/>
      <c r="P68" s="262"/>
      <c r="Q68" s="262"/>
      <c r="R68" s="262"/>
      <c r="S68" s="262"/>
      <c r="T68" s="274"/>
      <c r="U68" s="249"/>
      <c r="V68" s="37">
        <v>50</v>
      </c>
      <c r="W68" s="38">
        <v>100</v>
      </c>
      <c r="X68" s="38">
        <v>200</v>
      </c>
      <c r="Y68" s="38">
        <v>400</v>
      </c>
      <c r="Z68" s="39">
        <v>800</v>
      </c>
      <c r="AA68" s="38">
        <v>100</v>
      </c>
      <c r="AB68" s="40">
        <v>200</v>
      </c>
      <c r="AC68" s="38">
        <v>100</v>
      </c>
      <c r="AD68" s="40">
        <v>200</v>
      </c>
      <c r="AE68" s="38">
        <v>100</v>
      </c>
      <c r="AF68" s="40">
        <v>200</v>
      </c>
      <c r="AG68" s="37">
        <v>200</v>
      </c>
      <c r="AH68" s="41">
        <v>400</v>
      </c>
      <c r="AI68" s="397"/>
      <c r="AJ68" s="398"/>
      <c r="AK68" s="35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</row>
    <row r="69" spans="1:86" s="4" customFormat="1" ht="45.75" customHeight="1">
      <c r="A69" s="36">
        <v>1</v>
      </c>
      <c r="B69" s="214">
        <f>'シート①データ入力・貼付シート'!B85</f>
        <v>0</v>
      </c>
      <c r="C69" s="215"/>
      <c r="D69" s="215"/>
      <c r="E69" s="215"/>
      <c r="F69" s="244">
        <f>'シート①データ入力・貼付シート'!C85</f>
        <v>0</v>
      </c>
      <c r="G69" s="245"/>
      <c r="H69" s="245"/>
      <c r="I69" s="245"/>
      <c r="J69" s="245"/>
      <c r="K69" s="245"/>
      <c r="L69" s="245"/>
      <c r="M69" s="245"/>
      <c r="N69" s="245"/>
      <c r="O69" s="246"/>
      <c r="P69" s="215">
        <f>'シート①データ入力・貼付シート'!D85</f>
        <v>0</v>
      </c>
      <c r="Q69" s="215"/>
      <c r="R69" s="215"/>
      <c r="S69" s="215"/>
      <c r="T69" s="216"/>
      <c r="U69" s="43">
        <f>'シート①データ入力・貼付シート'!F85</f>
        <v>0</v>
      </c>
      <c r="V69" s="44">
        <f>'シート①データ入力・貼付シート'!I85</f>
        <v>0</v>
      </c>
      <c r="W69" s="45">
        <f>'シート①データ入力・貼付シート'!J85</f>
        <v>0</v>
      </c>
      <c r="X69" s="45">
        <f>'シート①データ入力・貼付シート'!K85</f>
        <v>0</v>
      </c>
      <c r="Y69" s="45">
        <f>'シート①データ入力・貼付シート'!L85</f>
        <v>0</v>
      </c>
      <c r="Z69" s="45">
        <f>'シート①データ入力・貼付シート'!M85</f>
        <v>0</v>
      </c>
      <c r="AA69" s="44">
        <f>'シート①データ入力・貼付シート'!O85</f>
        <v>0</v>
      </c>
      <c r="AB69" s="46">
        <f>'シート①データ入力・貼付シート'!P85</f>
        <v>0</v>
      </c>
      <c r="AC69" s="45">
        <f>'シート①データ入力・貼付シート'!Q85</f>
        <v>0</v>
      </c>
      <c r="AD69" s="45">
        <f>'シート①データ入力・貼付シート'!R85</f>
        <v>0</v>
      </c>
      <c r="AE69" s="44">
        <f>'シート①データ入力・貼付シート'!S85</f>
        <v>0</v>
      </c>
      <c r="AF69" s="46">
        <f>'シート①データ入力・貼付シート'!T85</f>
        <v>0</v>
      </c>
      <c r="AG69" s="44">
        <f>'シート①データ入力・貼付シート'!U85</f>
        <v>0</v>
      </c>
      <c r="AH69" s="47">
        <f>'シート①データ入力・貼付シート'!V85</f>
        <v>0</v>
      </c>
      <c r="AI69" s="48">
        <f>IF(B69&gt;1,"2","")</f>
      </c>
      <c r="AJ69" s="48">
        <f>SUM(V69:AH69)</f>
        <v>0</v>
      </c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2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</row>
    <row r="70" spans="1:86" s="4" customFormat="1" ht="45.75" customHeight="1">
      <c r="A70" s="36">
        <v>2</v>
      </c>
      <c r="B70" s="214">
        <f>'シート①データ入力・貼付シート'!B86</f>
        <v>0</v>
      </c>
      <c r="C70" s="215"/>
      <c r="D70" s="215"/>
      <c r="E70" s="215"/>
      <c r="F70" s="244">
        <f>'シート①データ入力・貼付シート'!C86</f>
        <v>0</v>
      </c>
      <c r="G70" s="245"/>
      <c r="H70" s="245"/>
      <c r="I70" s="245"/>
      <c r="J70" s="245"/>
      <c r="K70" s="245"/>
      <c r="L70" s="245"/>
      <c r="M70" s="245"/>
      <c r="N70" s="245"/>
      <c r="O70" s="246"/>
      <c r="P70" s="215">
        <f>'シート①データ入力・貼付シート'!D86</f>
        <v>0</v>
      </c>
      <c r="Q70" s="215"/>
      <c r="R70" s="215"/>
      <c r="S70" s="215"/>
      <c r="T70" s="216"/>
      <c r="U70" s="43">
        <f>'シート①データ入力・貼付シート'!F86</f>
        <v>0</v>
      </c>
      <c r="V70" s="44">
        <f>'シート①データ入力・貼付シート'!I86</f>
        <v>0</v>
      </c>
      <c r="W70" s="45">
        <f>'シート①データ入力・貼付シート'!J86</f>
        <v>0</v>
      </c>
      <c r="X70" s="45">
        <f>'シート①データ入力・貼付シート'!K86</f>
        <v>0</v>
      </c>
      <c r="Y70" s="45">
        <f>'シート①データ入力・貼付シート'!L86</f>
        <v>0</v>
      </c>
      <c r="Z70" s="45">
        <f>'シート①データ入力・貼付シート'!M86</f>
        <v>0</v>
      </c>
      <c r="AA70" s="44">
        <f>'シート①データ入力・貼付シート'!O86</f>
        <v>0</v>
      </c>
      <c r="AB70" s="46">
        <f>'シート①データ入力・貼付シート'!P86</f>
        <v>0</v>
      </c>
      <c r="AC70" s="45">
        <f>'シート①データ入力・貼付シート'!Q86</f>
        <v>0</v>
      </c>
      <c r="AD70" s="45">
        <f>'シート①データ入力・貼付シート'!R86</f>
        <v>0</v>
      </c>
      <c r="AE70" s="44">
        <f>'シート①データ入力・貼付シート'!S86</f>
        <v>0</v>
      </c>
      <c r="AF70" s="46">
        <f>'シート①データ入力・貼付シート'!T86</f>
        <v>0</v>
      </c>
      <c r="AG70" s="44">
        <f>'シート①データ入力・貼付シート'!U86</f>
        <v>0</v>
      </c>
      <c r="AH70" s="47">
        <f>'シート①データ入力・貼付シート'!V86</f>
        <v>0</v>
      </c>
      <c r="AI70" s="48">
        <f aca="true" t="shared" si="2" ref="AI70:AI88">IF(B70&gt;1,"2","")</f>
      </c>
      <c r="AJ70" s="48">
        <f aca="true" t="shared" si="3" ref="AJ70:AJ88">SUM(V70:AH70)</f>
        <v>0</v>
      </c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2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</row>
    <row r="71" spans="1:86" s="4" customFormat="1" ht="45.75" customHeight="1">
      <c r="A71" s="36">
        <v>3</v>
      </c>
      <c r="B71" s="214">
        <f>'シート①データ入力・貼付シート'!B87</f>
        <v>0</v>
      </c>
      <c r="C71" s="215"/>
      <c r="D71" s="215"/>
      <c r="E71" s="215"/>
      <c r="F71" s="244">
        <f>'シート①データ入力・貼付シート'!C87</f>
        <v>0</v>
      </c>
      <c r="G71" s="245"/>
      <c r="H71" s="245"/>
      <c r="I71" s="245"/>
      <c r="J71" s="245"/>
      <c r="K71" s="245"/>
      <c r="L71" s="245"/>
      <c r="M71" s="245"/>
      <c r="N71" s="245"/>
      <c r="O71" s="246"/>
      <c r="P71" s="215">
        <f>'シート①データ入力・貼付シート'!D87</f>
        <v>0</v>
      </c>
      <c r="Q71" s="215"/>
      <c r="R71" s="215"/>
      <c r="S71" s="215"/>
      <c r="T71" s="216"/>
      <c r="U71" s="43">
        <f>'シート①データ入力・貼付シート'!F87</f>
        <v>0</v>
      </c>
      <c r="V71" s="44">
        <f>'シート①データ入力・貼付シート'!I87</f>
        <v>0</v>
      </c>
      <c r="W71" s="45">
        <f>'シート①データ入力・貼付シート'!J87</f>
        <v>0</v>
      </c>
      <c r="X71" s="45">
        <f>'シート①データ入力・貼付シート'!K87</f>
        <v>0</v>
      </c>
      <c r="Y71" s="45">
        <f>'シート①データ入力・貼付シート'!L87</f>
        <v>0</v>
      </c>
      <c r="Z71" s="45">
        <f>'シート①データ入力・貼付シート'!M87</f>
        <v>0</v>
      </c>
      <c r="AA71" s="44">
        <f>'シート①データ入力・貼付シート'!O87</f>
        <v>0</v>
      </c>
      <c r="AB71" s="46">
        <f>'シート①データ入力・貼付シート'!P87</f>
        <v>0</v>
      </c>
      <c r="AC71" s="45">
        <f>'シート①データ入力・貼付シート'!Q87</f>
        <v>0</v>
      </c>
      <c r="AD71" s="45">
        <f>'シート①データ入力・貼付シート'!R87</f>
        <v>0</v>
      </c>
      <c r="AE71" s="44">
        <f>'シート①データ入力・貼付シート'!S87</f>
        <v>0</v>
      </c>
      <c r="AF71" s="46">
        <f>'シート①データ入力・貼付シート'!T87</f>
        <v>0</v>
      </c>
      <c r="AG71" s="44">
        <f>'シート①データ入力・貼付シート'!U87</f>
        <v>0</v>
      </c>
      <c r="AH71" s="47">
        <f>'シート①データ入力・貼付シート'!V87</f>
        <v>0</v>
      </c>
      <c r="AI71" s="48">
        <f t="shared" si="2"/>
      </c>
      <c r="AJ71" s="48">
        <f t="shared" si="3"/>
        <v>0</v>
      </c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2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</row>
    <row r="72" spans="1:86" s="4" customFormat="1" ht="45.75" customHeight="1">
      <c r="A72" s="36">
        <v>4</v>
      </c>
      <c r="B72" s="214">
        <f>'シート①データ入力・貼付シート'!B88</f>
        <v>0</v>
      </c>
      <c r="C72" s="215"/>
      <c r="D72" s="215"/>
      <c r="E72" s="215"/>
      <c r="F72" s="244">
        <f>'シート①データ入力・貼付シート'!C88</f>
        <v>0</v>
      </c>
      <c r="G72" s="245"/>
      <c r="H72" s="245"/>
      <c r="I72" s="245"/>
      <c r="J72" s="245"/>
      <c r="K72" s="245"/>
      <c r="L72" s="245"/>
      <c r="M72" s="245"/>
      <c r="N72" s="245"/>
      <c r="O72" s="246"/>
      <c r="P72" s="215">
        <f>'シート①データ入力・貼付シート'!D88</f>
        <v>0</v>
      </c>
      <c r="Q72" s="215"/>
      <c r="R72" s="215"/>
      <c r="S72" s="215"/>
      <c r="T72" s="216"/>
      <c r="U72" s="43">
        <f>'シート①データ入力・貼付シート'!F88</f>
        <v>0</v>
      </c>
      <c r="V72" s="44">
        <f>'シート①データ入力・貼付シート'!I88</f>
        <v>0</v>
      </c>
      <c r="W72" s="45">
        <f>'シート①データ入力・貼付シート'!J88</f>
        <v>0</v>
      </c>
      <c r="X72" s="45">
        <f>'シート①データ入力・貼付シート'!K88</f>
        <v>0</v>
      </c>
      <c r="Y72" s="45">
        <f>'シート①データ入力・貼付シート'!L88</f>
        <v>0</v>
      </c>
      <c r="Z72" s="45">
        <f>'シート①データ入力・貼付シート'!M88</f>
        <v>0</v>
      </c>
      <c r="AA72" s="44">
        <f>'シート①データ入力・貼付シート'!O88</f>
        <v>0</v>
      </c>
      <c r="AB72" s="46">
        <f>'シート①データ入力・貼付シート'!P88</f>
        <v>0</v>
      </c>
      <c r="AC72" s="45">
        <f>'シート①データ入力・貼付シート'!Q88</f>
        <v>0</v>
      </c>
      <c r="AD72" s="45">
        <f>'シート①データ入力・貼付シート'!R88</f>
        <v>0</v>
      </c>
      <c r="AE72" s="44">
        <f>'シート①データ入力・貼付シート'!S88</f>
        <v>0</v>
      </c>
      <c r="AF72" s="46">
        <f>'シート①データ入力・貼付シート'!T88</f>
        <v>0</v>
      </c>
      <c r="AG72" s="44">
        <f>'シート①データ入力・貼付シート'!U88</f>
        <v>0</v>
      </c>
      <c r="AH72" s="47">
        <f>'シート①データ入力・貼付シート'!V88</f>
        <v>0</v>
      </c>
      <c r="AI72" s="48">
        <f t="shared" si="2"/>
      </c>
      <c r="AJ72" s="48">
        <f t="shared" si="3"/>
        <v>0</v>
      </c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2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</row>
    <row r="73" spans="1:86" s="4" customFormat="1" ht="45.75" customHeight="1">
      <c r="A73" s="36">
        <v>5</v>
      </c>
      <c r="B73" s="214">
        <f>'シート①データ入力・貼付シート'!B89</f>
        <v>0</v>
      </c>
      <c r="C73" s="215"/>
      <c r="D73" s="215"/>
      <c r="E73" s="215"/>
      <c r="F73" s="244">
        <f>'シート①データ入力・貼付シート'!C89</f>
        <v>0</v>
      </c>
      <c r="G73" s="245"/>
      <c r="H73" s="245"/>
      <c r="I73" s="245"/>
      <c r="J73" s="245"/>
      <c r="K73" s="245"/>
      <c r="L73" s="245"/>
      <c r="M73" s="245"/>
      <c r="N73" s="245"/>
      <c r="O73" s="246"/>
      <c r="P73" s="215">
        <f>'シート①データ入力・貼付シート'!D89</f>
        <v>0</v>
      </c>
      <c r="Q73" s="215"/>
      <c r="R73" s="215"/>
      <c r="S73" s="215"/>
      <c r="T73" s="216"/>
      <c r="U73" s="43">
        <f>'シート①データ入力・貼付シート'!F89</f>
        <v>0</v>
      </c>
      <c r="V73" s="44">
        <f>'シート①データ入力・貼付シート'!I89</f>
        <v>0</v>
      </c>
      <c r="W73" s="45">
        <f>'シート①データ入力・貼付シート'!J89</f>
        <v>0</v>
      </c>
      <c r="X73" s="45">
        <f>'シート①データ入力・貼付シート'!K89</f>
        <v>0</v>
      </c>
      <c r="Y73" s="45">
        <f>'シート①データ入力・貼付シート'!L89</f>
        <v>0</v>
      </c>
      <c r="Z73" s="45">
        <f>'シート①データ入力・貼付シート'!M89</f>
        <v>0</v>
      </c>
      <c r="AA73" s="44">
        <f>'シート①データ入力・貼付シート'!O89</f>
        <v>0</v>
      </c>
      <c r="AB73" s="46">
        <f>'シート①データ入力・貼付シート'!P89</f>
        <v>0</v>
      </c>
      <c r="AC73" s="45">
        <f>'シート①データ入力・貼付シート'!Q89</f>
        <v>0</v>
      </c>
      <c r="AD73" s="45">
        <f>'シート①データ入力・貼付シート'!R89</f>
        <v>0</v>
      </c>
      <c r="AE73" s="44">
        <f>'シート①データ入力・貼付シート'!S89</f>
        <v>0</v>
      </c>
      <c r="AF73" s="46">
        <f>'シート①データ入力・貼付シート'!T89</f>
        <v>0</v>
      </c>
      <c r="AG73" s="44">
        <f>'シート①データ入力・貼付シート'!U89</f>
        <v>0</v>
      </c>
      <c r="AH73" s="47">
        <f>'シート①データ入力・貼付シート'!V89</f>
        <v>0</v>
      </c>
      <c r="AI73" s="48">
        <f t="shared" si="2"/>
      </c>
      <c r="AJ73" s="48">
        <f t="shared" si="3"/>
        <v>0</v>
      </c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2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</row>
    <row r="74" spans="1:86" s="4" customFormat="1" ht="45.75" customHeight="1">
      <c r="A74" s="36">
        <v>6</v>
      </c>
      <c r="B74" s="214">
        <f>'シート①データ入力・貼付シート'!B90</f>
        <v>0</v>
      </c>
      <c r="C74" s="215"/>
      <c r="D74" s="215"/>
      <c r="E74" s="215"/>
      <c r="F74" s="244">
        <f>'シート①データ入力・貼付シート'!C90</f>
        <v>0</v>
      </c>
      <c r="G74" s="245"/>
      <c r="H74" s="245"/>
      <c r="I74" s="245"/>
      <c r="J74" s="245"/>
      <c r="K74" s="245"/>
      <c r="L74" s="245"/>
      <c r="M74" s="245"/>
      <c r="N74" s="245"/>
      <c r="O74" s="246"/>
      <c r="P74" s="215">
        <f>'シート①データ入力・貼付シート'!D90</f>
        <v>0</v>
      </c>
      <c r="Q74" s="215"/>
      <c r="R74" s="215"/>
      <c r="S74" s="215"/>
      <c r="T74" s="216"/>
      <c r="U74" s="43">
        <f>'シート①データ入力・貼付シート'!F90</f>
        <v>0</v>
      </c>
      <c r="V74" s="44">
        <f>'シート①データ入力・貼付シート'!I90</f>
        <v>0</v>
      </c>
      <c r="W74" s="45">
        <f>'シート①データ入力・貼付シート'!J90</f>
        <v>0</v>
      </c>
      <c r="X74" s="45">
        <f>'シート①データ入力・貼付シート'!K90</f>
        <v>0</v>
      </c>
      <c r="Y74" s="45">
        <f>'シート①データ入力・貼付シート'!L90</f>
        <v>0</v>
      </c>
      <c r="Z74" s="45">
        <f>'シート①データ入力・貼付シート'!M90</f>
        <v>0</v>
      </c>
      <c r="AA74" s="44">
        <f>'シート①データ入力・貼付シート'!O90</f>
        <v>0</v>
      </c>
      <c r="AB74" s="46">
        <f>'シート①データ入力・貼付シート'!P90</f>
        <v>0</v>
      </c>
      <c r="AC74" s="45">
        <f>'シート①データ入力・貼付シート'!Q90</f>
        <v>0</v>
      </c>
      <c r="AD74" s="45">
        <f>'シート①データ入力・貼付シート'!R90</f>
        <v>0</v>
      </c>
      <c r="AE74" s="44">
        <f>'シート①データ入力・貼付シート'!S90</f>
        <v>0</v>
      </c>
      <c r="AF74" s="46">
        <f>'シート①データ入力・貼付シート'!T90</f>
        <v>0</v>
      </c>
      <c r="AG74" s="44">
        <f>'シート①データ入力・貼付シート'!U90</f>
        <v>0</v>
      </c>
      <c r="AH74" s="47">
        <f>'シート①データ入力・貼付シート'!V90</f>
        <v>0</v>
      </c>
      <c r="AI74" s="48">
        <f t="shared" si="2"/>
      </c>
      <c r="AJ74" s="48">
        <f t="shared" si="3"/>
        <v>0</v>
      </c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2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</row>
    <row r="75" spans="1:86" s="4" customFormat="1" ht="45.75" customHeight="1">
      <c r="A75" s="36">
        <v>7</v>
      </c>
      <c r="B75" s="214">
        <f>'シート①データ入力・貼付シート'!B91</f>
        <v>0</v>
      </c>
      <c r="C75" s="215"/>
      <c r="D75" s="215"/>
      <c r="E75" s="215"/>
      <c r="F75" s="244">
        <f>'シート①データ入力・貼付シート'!C91</f>
        <v>0</v>
      </c>
      <c r="G75" s="245"/>
      <c r="H75" s="245"/>
      <c r="I75" s="245"/>
      <c r="J75" s="245"/>
      <c r="K75" s="245"/>
      <c r="L75" s="245"/>
      <c r="M75" s="245"/>
      <c r="N75" s="245"/>
      <c r="O75" s="246"/>
      <c r="P75" s="215">
        <f>'シート①データ入力・貼付シート'!D91</f>
        <v>0</v>
      </c>
      <c r="Q75" s="215"/>
      <c r="R75" s="215"/>
      <c r="S75" s="215"/>
      <c r="T75" s="216"/>
      <c r="U75" s="43">
        <f>'シート①データ入力・貼付シート'!F91</f>
        <v>0</v>
      </c>
      <c r="V75" s="44">
        <f>'シート①データ入力・貼付シート'!I91</f>
        <v>0</v>
      </c>
      <c r="W75" s="45">
        <f>'シート①データ入力・貼付シート'!J91</f>
        <v>0</v>
      </c>
      <c r="X75" s="45">
        <f>'シート①データ入力・貼付シート'!K91</f>
        <v>0</v>
      </c>
      <c r="Y75" s="45">
        <f>'シート①データ入力・貼付シート'!L91</f>
        <v>0</v>
      </c>
      <c r="Z75" s="45">
        <f>'シート①データ入力・貼付シート'!M91</f>
        <v>0</v>
      </c>
      <c r="AA75" s="44">
        <f>'シート①データ入力・貼付シート'!O91</f>
        <v>0</v>
      </c>
      <c r="AB75" s="46">
        <f>'シート①データ入力・貼付シート'!P91</f>
        <v>0</v>
      </c>
      <c r="AC75" s="45">
        <f>'シート①データ入力・貼付シート'!Q91</f>
        <v>0</v>
      </c>
      <c r="AD75" s="45">
        <f>'シート①データ入力・貼付シート'!R91</f>
        <v>0</v>
      </c>
      <c r="AE75" s="44">
        <f>'シート①データ入力・貼付シート'!S91</f>
        <v>0</v>
      </c>
      <c r="AF75" s="46">
        <f>'シート①データ入力・貼付シート'!T91</f>
        <v>0</v>
      </c>
      <c r="AG75" s="44">
        <f>'シート①データ入力・貼付シート'!U91</f>
        <v>0</v>
      </c>
      <c r="AH75" s="47">
        <f>'シート①データ入力・貼付シート'!V91</f>
        <v>0</v>
      </c>
      <c r="AI75" s="48">
        <f t="shared" si="2"/>
      </c>
      <c r="AJ75" s="48">
        <f t="shared" si="3"/>
        <v>0</v>
      </c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2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</row>
    <row r="76" spans="1:86" s="4" customFormat="1" ht="45.75" customHeight="1">
      <c r="A76" s="36">
        <v>8</v>
      </c>
      <c r="B76" s="214">
        <f>'シート①データ入力・貼付シート'!B92</f>
        <v>0</v>
      </c>
      <c r="C76" s="215"/>
      <c r="D76" s="215"/>
      <c r="E76" s="215"/>
      <c r="F76" s="244">
        <f>'シート①データ入力・貼付シート'!C92</f>
        <v>0</v>
      </c>
      <c r="G76" s="245"/>
      <c r="H76" s="245"/>
      <c r="I76" s="245"/>
      <c r="J76" s="245"/>
      <c r="K76" s="245"/>
      <c r="L76" s="245"/>
      <c r="M76" s="245"/>
      <c r="N76" s="245"/>
      <c r="O76" s="246"/>
      <c r="P76" s="215">
        <f>'シート①データ入力・貼付シート'!D92</f>
        <v>0</v>
      </c>
      <c r="Q76" s="215"/>
      <c r="R76" s="215"/>
      <c r="S76" s="215"/>
      <c r="T76" s="216"/>
      <c r="U76" s="43">
        <f>'シート①データ入力・貼付シート'!F92</f>
        <v>0</v>
      </c>
      <c r="V76" s="44">
        <f>'シート①データ入力・貼付シート'!I92</f>
        <v>0</v>
      </c>
      <c r="W76" s="45">
        <f>'シート①データ入力・貼付シート'!J92</f>
        <v>0</v>
      </c>
      <c r="X76" s="45">
        <f>'シート①データ入力・貼付シート'!K92</f>
        <v>0</v>
      </c>
      <c r="Y76" s="45">
        <f>'シート①データ入力・貼付シート'!L92</f>
        <v>0</v>
      </c>
      <c r="Z76" s="45">
        <f>'シート①データ入力・貼付シート'!M92</f>
        <v>0</v>
      </c>
      <c r="AA76" s="44">
        <f>'シート①データ入力・貼付シート'!O92</f>
        <v>0</v>
      </c>
      <c r="AB76" s="46">
        <f>'シート①データ入力・貼付シート'!P92</f>
        <v>0</v>
      </c>
      <c r="AC76" s="45">
        <f>'シート①データ入力・貼付シート'!Q92</f>
        <v>0</v>
      </c>
      <c r="AD76" s="45">
        <f>'シート①データ入力・貼付シート'!R92</f>
        <v>0</v>
      </c>
      <c r="AE76" s="44">
        <f>'シート①データ入力・貼付シート'!S92</f>
        <v>0</v>
      </c>
      <c r="AF76" s="46">
        <f>'シート①データ入力・貼付シート'!T92</f>
        <v>0</v>
      </c>
      <c r="AG76" s="44">
        <f>'シート①データ入力・貼付シート'!U92</f>
        <v>0</v>
      </c>
      <c r="AH76" s="47">
        <f>'シート①データ入力・貼付シート'!V92</f>
        <v>0</v>
      </c>
      <c r="AI76" s="48">
        <f t="shared" si="2"/>
      </c>
      <c r="AJ76" s="48">
        <f t="shared" si="3"/>
        <v>0</v>
      </c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2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</row>
    <row r="77" spans="1:86" s="4" customFormat="1" ht="45.75" customHeight="1">
      <c r="A77" s="36">
        <v>9</v>
      </c>
      <c r="B77" s="214">
        <f>'シート①データ入力・貼付シート'!B93</f>
        <v>0</v>
      </c>
      <c r="C77" s="215"/>
      <c r="D77" s="215"/>
      <c r="E77" s="215"/>
      <c r="F77" s="244">
        <f>'シート①データ入力・貼付シート'!C93</f>
        <v>0</v>
      </c>
      <c r="G77" s="245"/>
      <c r="H77" s="245"/>
      <c r="I77" s="245"/>
      <c r="J77" s="245"/>
      <c r="K77" s="245"/>
      <c r="L77" s="245"/>
      <c r="M77" s="245"/>
      <c r="N77" s="245"/>
      <c r="O77" s="246"/>
      <c r="P77" s="215">
        <f>'シート①データ入力・貼付シート'!D93</f>
        <v>0</v>
      </c>
      <c r="Q77" s="215"/>
      <c r="R77" s="215"/>
      <c r="S77" s="215"/>
      <c r="T77" s="216"/>
      <c r="U77" s="43">
        <f>'シート①データ入力・貼付シート'!F93</f>
        <v>0</v>
      </c>
      <c r="V77" s="44">
        <f>'シート①データ入力・貼付シート'!I93</f>
        <v>0</v>
      </c>
      <c r="W77" s="45">
        <f>'シート①データ入力・貼付シート'!J93</f>
        <v>0</v>
      </c>
      <c r="X77" s="45">
        <f>'シート①データ入力・貼付シート'!K93</f>
        <v>0</v>
      </c>
      <c r="Y77" s="45">
        <f>'シート①データ入力・貼付シート'!L93</f>
        <v>0</v>
      </c>
      <c r="Z77" s="45">
        <f>'シート①データ入力・貼付シート'!M93</f>
        <v>0</v>
      </c>
      <c r="AA77" s="44">
        <f>'シート①データ入力・貼付シート'!O93</f>
        <v>0</v>
      </c>
      <c r="AB77" s="46">
        <f>'シート①データ入力・貼付シート'!P93</f>
        <v>0</v>
      </c>
      <c r="AC77" s="45">
        <f>'シート①データ入力・貼付シート'!Q93</f>
        <v>0</v>
      </c>
      <c r="AD77" s="45">
        <f>'シート①データ入力・貼付シート'!R93</f>
        <v>0</v>
      </c>
      <c r="AE77" s="44">
        <f>'シート①データ入力・貼付シート'!S93</f>
        <v>0</v>
      </c>
      <c r="AF77" s="46">
        <f>'シート①データ入力・貼付シート'!T93</f>
        <v>0</v>
      </c>
      <c r="AG77" s="44">
        <f>'シート①データ入力・貼付シート'!U93</f>
        <v>0</v>
      </c>
      <c r="AH77" s="47">
        <f>'シート①データ入力・貼付シート'!V93</f>
        <v>0</v>
      </c>
      <c r="AI77" s="48">
        <f t="shared" si="2"/>
      </c>
      <c r="AJ77" s="48">
        <f t="shared" si="3"/>
        <v>0</v>
      </c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2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</row>
    <row r="78" spans="1:86" s="4" customFormat="1" ht="45.75" customHeight="1">
      <c r="A78" s="36">
        <v>10</v>
      </c>
      <c r="B78" s="214">
        <f>'シート①データ入力・貼付シート'!B94</f>
        <v>0</v>
      </c>
      <c r="C78" s="215"/>
      <c r="D78" s="215"/>
      <c r="E78" s="215"/>
      <c r="F78" s="244">
        <f>'シート①データ入力・貼付シート'!C94</f>
        <v>0</v>
      </c>
      <c r="G78" s="245"/>
      <c r="H78" s="245"/>
      <c r="I78" s="245"/>
      <c r="J78" s="245"/>
      <c r="K78" s="245"/>
      <c r="L78" s="245"/>
      <c r="M78" s="245"/>
      <c r="N78" s="245"/>
      <c r="O78" s="246"/>
      <c r="P78" s="215">
        <f>'シート①データ入力・貼付シート'!D94</f>
        <v>0</v>
      </c>
      <c r="Q78" s="215"/>
      <c r="R78" s="215"/>
      <c r="S78" s="215"/>
      <c r="T78" s="216"/>
      <c r="U78" s="43">
        <f>'シート①データ入力・貼付シート'!F94</f>
        <v>0</v>
      </c>
      <c r="V78" s="44">
        <f>'シート①データ入力・貼付シート'!I94</f>
        <v>0</v>
      </c>
      <c r="W78" s="45">
        <f>'シート①データ入力・貼付シート'!J94</f>
        <v>0</v>
      </c>
      <c r="X78" s="45">
        <f>'シート①データ入力・貼付シート'!K94</f>
        <v>0</v>
      </c>
      <c r="Y78" s="45">
        <f>'シート①データ入力・貼付シート'!L94</f>
        <v>0</v>
      </c>
      <c r="Z78" s="45">
        <f>'シート①データ入力・貼付シート'!M94</f>
        <v>0</v>
      </c>
      <c r="AA78" s="44">
        <f>'シート①データ入力・貼付シート'!O94</f>
        <v>0</v>
      </c>
      <c r="AB78" s="46">
        <f>'シート①データ入力・貼付シート'!P94</f>
        <v>0</v>
      </c>
      <c r="AC78" s="45">
        <f>'シート①データ入力・貼付シート'!Q94</f>
        <v>0</v>
      </c>
      <c r="AD78" s="45">
        <f>'シート①データ入力・貼付シート'!R94</f>
        <v>0</v>
      </c>
      <c r="AE78" s="44">
        <f>'シート①データ入力・貼付シート'!S94</f>
        <v>0</v>
      </c>
      <c r="AF78" s="46">
        <f>'シート①データ入力・貼付シート'!T94</f>
        <v>0</v>
      </c>
      <c r="AG78" s="44">
        <f>'シート①データ入力・貼付シート'!U94</f>
        <v>0</v>
      </c>
      <c r="AH78" s="47">
        <f>'シート①データ入力・貼付シート'!V94</f>
        <v>0</v>
      </c>
      <c r="AI78" s="48">
        <f t="shared" si="2"/>
      </c>
      <c r="AJ78" s="48">
        <f t="shared" si="3"/>
        <v>0</v>
      </c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2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</row>
    <row r="79" spans="1:86" s="4" customFormat="1" ht="45.75" customHeight="1">
      <c r="A79" s="36">
        <v>11</v>
      </c>
      <c r="B79" s="214">
        <f>'シート①データ入力・貼付シート'!B95</f>
        <v>0</v>
      </c>
      <c r="C79" s="215"/>
      <c r="D79" s="215"/>
      <c r="E79" s="215"/>
      <c r="F79" s="244">
        <f>'シート①データ入力・貼付シート'!C95</f>
        <v>0</v>
      </c>
      <c r="G79" s="245"/>
      <c r="H79" s="245"/>
      <c r="I79" s="245"/>
      <c r="J79" s="245"/>
      <c r="K79" s="245"/>
      <c r="L79" s="245"/>
      <c r="M79" s="245"/>
      <c r="N79" s="245"/>
      <c r="O79" s="246"/>
      <c r="P79" s="215">
        <f>'シート①データ入力・貼付シート'!D95</f>
        <v>0</v>
      </c>
      <c r="Q79" s="215"/>
      <c r="R79" s="215"/>
      <c r="S79" s="215"/>
      <c r="T79" s="216"/>
      <c r="U79" s="43">
        <f>'シート①データ入力・貼付シート'!F95</f>
        <v>0</v>
      </c>
      <c r="V79" s="44">
        <f>'シート①データ入力・貼付シート'!I95</f>
        <v>0</v>
      </c>
      <c r="W79" s="45">
        <f>'シート①データ入力・貼付シート'!J95</f>
        <v>0</v>
      </c>
      <c r="X79" s="45">
        <f>'シート①データ入力・貼付シート'!K95</f>
        <v>0</v>
      </c>
      <c r="Y79" s="45">
        <f>'シート①データ入力・貼付シート'!L95</f>
        <v>0</v>
      </c>
      <c r="Z79" s="45">
        <f>'シート①データ入力・貼付シート'!M95</f>
        <v>0</v>
      </c>
      <c r="AA79" s="44">
        <f>'シート①データ入力・貼付シート'!O95</f>
        <v>0</v>
      </c>
      <c r="AB79" s="46">
        <f>'シート①データ入力・貼付シート'!P95</f>
        <v>0</v>
      </c>
      <c r="AC79" s="45">
        <f>'シート①データ入力・貼付シート'!Q95</f>
        <v>0</v>
      </c>
      <c r="AD79" s="45">
        <f>'シート①データ入力・貼付シート'!R95</f>
        <v>0</v>
      </c>
      <c r="AE79" s="44">
        <f>'シート①データ入力・貼付シート'!S95</f>
        <v>0</v>
      </c>
      <c r="AF79" s="46">
        <f>'シート①データ入力・貼付シート'!T95</f>
        <v>0</v>
      </c>
      <c r="AG79" s="44">
        <f>'シート①データ入力・貼付シート'!U95</f>
        <v>0</v>
      </c>
      <c r="AH79" s="47">
        <f>'シート①データ入力・貼付シート'!V95</f>
        <v>0</v>
      </c>
      <c r="AI79" s="48">
        <f t="shared" si="2"/>
      </c>
      <c r="AJ79" s="48">
        <f t="shared" si="3"/>
        <v>0</v>
      </c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2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</row>
    <row r="80" spans="1:86" s="4" customFormat="1" ht="45.75" customHeight="1">
      <c r="A80" s="36">
        <v>12</v>
      </c>
      <c r="B80" s="214">
        <f>'シート①データ入力・貼付シート'!B96</f>
        <v>0</v>
      </c>
      <c r="C80" s="215"/>
      <c r="D80" s="215"/>
      <c r="E80" s="215"/>
      <c r="F80" s="244">
        <f>'シート①データ入力・貼付シート'!C96</f>
        <v>0</v>
      </c>
      <c r="G80" s="245"/>
      <c r="H80" s="245"/>
      <c r="I80" s="245"/>
      <c r="J80" s="245"/>
      <c r="K80" s="245"/>
      <c r="L80" s="245"/>
      <c r="M80" s="245"/>
      <c r="N80" s="245"/>
      <c r="O80" s="246"/>
      <c r="P80" s="215">
        <f>'シート①データ入力・貼付シート'!D96</f>
        <v>0</v>
      </c>
      <c r="Q80" s="215"/>
      <c r="R80" s="215"/>
      <c r="S80" s="215"/>
      <c r="T80" s="216"/>
      <c r="U80" s="43">
        <f>'シート①データ入力・貼付シート'!F96</f>
        <v>0</v>
      </c>
      <c r="V80" s="44">
        <f>'シート①データ入力・貼付シート'!I96</f>
        <v>0</v>
      </c>
      <c r="W80" s="45">
        <f>'シート①データ入力・貼付シート'!J96</f>
        <v>0</v>
      </c>
      <c r="X80" s="45">
        <f>'シート①データ入力・貼付シート'!K96</f>
        <v>0</v>
      </c>
      <c r="Y80" s="45">
        <f>'シート①データ入力・貼付シート'!L96</f>
        <v>0</v>
      </c>
      <c r="Z80" s="45">
        <f>'シート①データ入力・貼付シート'!M96</f>
        <v>0</v>
      </c>
      <c r="AA80" s="44">
        <f>'シート①データ入力・貼付シート'!O96</f>
        <v>0</v>
      </c>
      <c r="AB80" s="46">
        <f>'シート①データ入力・貼付シート'!P96</f>
        <v>0</v>
      </c>
      <c r="AC80" s="45">
        <f>'シート①データ入力・貼付シート'!Q96</f>
        <v>0</v>
      </c>
      <c r="AD80" s="45">
        <f>'シート①データ入力・貼付シート'!R96</f>
        <v>0</v>
      </c>
      <c r="AE80" s="44">
        <f>'シート①データ入力・貼付シート'!S96</f>
        <v>0</v>
      </c>
      <c r="AF80" s="46">
        <f>'シート①データ入力・貼付シート'!T96</f>
        <v>0</v>
      </c>
      <c r="AG80" s="44">
        <f>'シート①データ入力・貼付シート'!U96</f>
        <v>0</v>
      </c>
      <c r="AH80" s="47">
        <f>'シート①データ入力・貼付シート'!V96</f>
        <v>0</v>
      </c>
      <c r="AI80" s="48">
        <f t="shared" si="2"/>
      </c>
      <c r="AJ80" s="48">
        <f t="shared" si="3"/>
        <v>0</v>
      </c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2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</row>
    <row r="81" spans="1:86" s="4" customFormat="1" ht="45.75" customHeight="1">
      <c r="A81" s="36">
        <v>13</v>
      </c>
      <c r="B81" s="214">
        <f>'シート①データ入力・貼付シート'!B97</f>
        <v>0</v>
      </c>
      <c r="C81" s="215"/>
      <c r="D81" s="215"/>
      <c r="E81" s="215"/>
      <c r="F81" s="244">
        <f>'シート①データ入力・貼付シート'!C97</f>
        <v>0</v>
      </c>
      <c r="G81" s="245"/>
      <c r="H81" s="245"/>
      <c r="I81" s="245"/>
      <c r="J81" s="245"/>
      <c r="K81" s="245"/>
      <c r="L81" s="245"/>
      <c r="M81" s="245"/>
      <c r="N81" s="245"/>
      <c r="O81" s="246"/>
      <c r="P81" s="215">
        <f>'シート①データ入力・貼付シート'!D97</f>
        <v>0</v>
      </c>
      <c r="Q81" s="215"/>
      <c r="R81" s="215"/>
      <c r="S81" s="215"/>
      <c r="T81" s="216"/>
      <c r="U81" s="43">
        <f>'シート①データ入力・貼付シート'!F97</f>
        <v>0</v>
      </c>
      <c r="V81" s="44">
        <f>'シート①データ入力・貼付シート'!I97</f>
        <v>0</v>
      </c>
      <c r="W81" s="45">
        <f>'シート①データ入力・貼付シート'!J97</f>
        <v>0</v>
      </c>
      <c r="X81" s="45">
        <f>'シート①データ入力・貼付シート'!K97</f>
        <v>0</v>
      </c>
      <c r="Y81" s="45">
        <f>'シート①データ入力・貼付シート'!L97</f>
        <v>0</v>
      </c>
      <c r="Z81" s="45">
        <f>'シート①データ入力・貼付シート'!M97</f>
        <v>0</v>
      </c>
      <c r="AA81" s="44">
        <f>'シート①データ入力・貼付シート'!O97</f>
        <v>0</v>
      </c>
      <c r="AB81" s="46">
        <f>'シート①データ入力・貼付シート'!P97</f>
        <v>0</v>
      </c>
      <c r="AC81" s="45">
        <f>'シート①データ入力・貼付シート'!Q97</f>
        <v>0</v>
      </c>
      <c r="AD81" s="45">
        <f>'シート①データ入力・貼付シート'!R97</f>
        <v>0</v>
      </c>
      <c r="AE81" s="44">
        <f>'シート①データ入力・貼付シート'!S97</f>
        <v>0</v>
      </c>
      <c r="AF81" s="46">
        <f>'シート①データ入力・貼付シート'!T97</f>
        <v>0</v>
      </c>
      <c r="AG81" s="44">
        <f>'シート①データ入力・貼付シート'!U97</f>
        <v>0</v>
      </c>
      <c r="AH81" s="47">
        <f>'シート①データ入力・貼付シート'!V97</f>
        <v>0</v>
      </c>
      <c r="AI81" s="48">
        <f t="shared" si="2"/>
      </c>
      <c r="AJ81" s="48">
        <f t="shared" si="3"/>
        <v>0</v>
      </c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2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</row>
    <row r="82" spans="1:86" s="4" customFormat="1" ht="45.75" customHeight="1">
      <c r="A82" s="36">
        <v>14</v>
      </c>
      <c r="B82" s="214">
        <f>'シート①データ入力・貼付シート'!B98</f>
        <v>0</v>
      </c>
      <c r="C82" s="215"/>
      <c r="D82" s="215"/>
      <c r="E82" s="215"/>
      <c r="F82" s="244">
        <f>'シート①データ入力・貼付シート'!C98</f>
        <v>0</v>
      </c>
      <c r="G82" s="245"/>
      <c r="H82" s="245"/>
      <c r="I82" s="245"/>
      <c r="J82" s="245"/>
      <c r="K82" s="245"/>
      <c r="L82" s="245"/>
      <c r="M82" s="245"/>
      <c r="N82" s="245"/>
      <c r="O82" s="246"/>
      <c r="P82" s="215">
        <f>'シート①データ入力・貼付シート'!D98</f>
        <v>0</v>
      </c>
      <c r="Q82" s="215"/>
      <c r="R82" s="215"/>
      <c r="S82" s="215"/>
      <c r="T82" s="216"/>
      <c r="U82" s="43">
        <f>'シート①データ入力・貼付シート'!F98</f>
        <v>0</v>
      </c>
      <c r="V82" s="44">
        <f>'シート①データ入力・貼付シート'!I98</f>
        <v>0</v>
      </c>
      <c r="W82" s="45">
        <f>'シート①データ入力・貼付シート'!J98</f>
        <v>0</v>
      </c>
      <c r="X82" s="45">
        <f>'シート①データ入力・貼付シート'!K98</f>
        <v>0</v>
      </c>
      <c r="Y82" s="45">
        <f>'シート①データ入力・貼付シート'!L98</f>
        <v>0</v>
      </c>
      <c r="Z82" s="45">
        <f>'シート①データ入力・貼付シート'!M98</f>
        <v>0</v>
      </c>
      <c r="AA82" s="44">
        <f>'シート①データ入力・貼付シート'!O98</f>
        <v>0</v>
      </c>
      <c r="AB82" s="46">
        <f>'シート①データ入力・貼付シート'!P98</f>
        <v>0</v>
      </c>
      <c r="AC82" s="45">
        <f>'シート①データ入力・貼付シート'!Q98</f>
        <v>0</v>
      </c>
      <c r="AD82" s="45">
        <f>'シート①データ入力・貼付シート'!R98</f>
        <v>0</v>
      </c>
      <c r="AE82" s="44">
        <f>'シート①データ入力・貼付シート'!S98</f>
        <v>0</v>
      </c>
      <c r="AF82" s="46">
        <f>'シート①データ入力・貼付シート'!T98</f>
        <v>0</v>
      </c>
      <c r="AG82" s="44">
        <f>'シート①データ入力・貼付シート'!U98</f>
        <v>0</v>
      </c>
      <c r="AH82" s="47">
        <f>'シート①データ入力・貼付シート'!V98</f>
        <v>0</v>
      </c>
      <c r="AI82" s="48">
        <f t="shared" si="2"/>
      </c>
      <c r="AJ82" s="48">
        <f t="shared" si="3"/>
        <v>0</v>
      </c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2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</row>
    <row r="83" spans="1:86" s="4" customFormat="1" ht="45.75" customHeight="1">
      <c r="A83" s="36">
        <v>15</v>
      </c>
      <c r="B83" s="214">
        <f>'シート①データ入力・貼付シート'!B99</f>
        <v>0</v>
      </c>
      <c r="C83" s="215"/>
      <c r="D83" s="215"/>
      <c r="E83" s="215"/>
      <c r="F83" s="244">
        <f>'シート①データ入力・貼付シート'!C99</f>
        <v>0</v>
      </c>
      <c r="G83" s="245"/>
      <c r="H83" s="245"/>
      <c r="I83" s="245"/>
      <c r="J83" s="245"/>
      <c r="K83" s="245"/>
      <c r="L83" s="245"/>
      <c r="M83" s="245"/>
      <c r="N83" s="245"/>
      <c r="O83" s="246"/>
      <c r="P83" s="215">
        <f>'シート①データ入力・貼付シート'!D99</f>
        <v>0</v>
      </c>
      <c r="Q83" s="215"/>
      <c r="R83" s="215"/>
      <c r="S83" s="215"/>
      <c r="T83" s="216"/>
      <c r="U83" s="43">
        <f>'シート①データ入力・貼付シート'!F99</f>
        <v>0</v>
      </c>
      <c r="V83" s="44">
        <f>'シート①データ入力・貼付シート'!I99</f>
        <v>0</v>
      </c>
      <c r="W83" s="45">
        <f>'シート①データ入力・貼付シート'!J99</f>
        <v>0</v>
      </c>
      <c r="X83" s="45">
        <f>'シート①データ入力・貼付シート'!K99</f>
        <v>0</v>
      </c>
      <c r="Y83" s="45">
        <f>'シート①データ入力・貼付シート'!L99</f>
        <v>0</v>
      </c>
      <c r="Z83" s="45">
        <f>'シート①データ入力・貼付シート'!M99</f>
        <v>0</v>
      </c>
      <c r="AA83" s="44">
        <f>'シート①データ入力・貼付シート'!O99</f>
        <v>0</v>
      </c>
      <c r="AB83" s="46">
        <f>'シート①データ入力・貼付シート'!P99</f>
        <v>0</v>
      </c>
      <c r="AC83" s="45">
        <f>'シート①データ入力・貼付シート'!Q99</f>
        <v>0</v>
      </c>
      <c r="AD83" s="45">
        <f>'シート①データ入力・貼付シート'!R99</f>
        <v>0</v>
      </c>
      <c r="AE83" s="44">
        <f>'シート①データ入力・貼付シート'!S99</f>
        <v>0</v>
      </c>
      <c r="AF83" s="46">
        <f>'シート①データ入力・貼付シート'!T99</f>
        <v>0</v>
      </c>
      <c r="AG83" s="44">
        <f>'シート①データ入力・貼付シート'!U99</f>
        <v>0</v>
      </c>
      <c r="AH83" s="47">
        <f>'シート①データ入力・貼付シート'!V99</f>
        <v>0</v>
      </c>
      <c r="AI83" s="48">
        <f t="shared" si="2"/>
      </c>
      <c r="AJ83" s="48">
        <f t="shared" si="3"/>
        <v>0</v>
      </c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2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</row>
    <row r="84" spans="1:86" s="4" customFormat="1" ht="45.75" customHeight="1">
      <c r="A84" s="36">
        <v>16</v>
      </c>
      <c r="B84" s="214">
        <f>'シート①データ入力・貼付シート'!B100</f>
        <v>0</v>
      </c>
      <c r="C84" s="215"/>
      <c r="D84" s="215"/>
      <c r="E84" s="215"/>
      <c r="F84" s="244">
        <f>'シート①データ入力・貼付シート'!C100</f>
        <v>0</v>
      </c>
      <c r="G84" s="245"/>
      <c r="H84" s="245"/>
      <c r="I84" s="245"/>
      <c r="J84" s="245"/>
      <c r="K84" s="245"/>
      <c r="L84" s="245"/>
      <c r="M84" s="245"/>
      <c r="N84" s="245"/>
      <c r="O84" s="246"/>
      <c r="P84" s="215">
        <f>'シート①データ入力・貼付シート'!D100</f>
        <v>0</v>
      </c>
      <c r="Q84" s="215"/>
      <c r="R84" s="215"/>
      <c r="S84" s="215"/>
      <c r="T84" s="216"/>
      <c r="U84" s="43">
        <f>'シート①データ入力・貼付シート'!F100</f>
        <v>0</v>
      </c>
      <c r="V84" s="44">
        <f>'シート①データ入力・貼付シート'!I100</f>
        <v>0</v>
      </c>
      <c r="W84" s="45">
        <f>'シート①データ入力・貼付シート'!J100</f>
        <v>0</v>
      </c>
      <c r="X84" s="45">
        <f>'シート①データ入力・貼付シート'!K100</f>
        <v>0</v>
      </c>
      <c r="Y84" s="45">
        <f>'シート①データ入力・貼付シート'!L100</f>
        <v>0</v>
      </c>
      <c r="Z84" s="45">
        <f>'シート①データ入力・貼付シート'!M100</f>
        <v>0</v>
      </c>
      <c r="AA84" s="44">
        <f>'シート①データ入力・貼付シート'!O100</f>
        <v>0</v>
      </c>
      <c r="AB84" s="46">
        <f>'シート①データ入力・貼付シート'!P100</f>
        <v>0</v>
      </c>
      <c r="AC84" s="45">
        <f>'シート①データ入力・貼付シート'!Q100</f>
        <v>0</v>
      </c>
      <c r="AD84" s="45">
        <f>'シート①データ入力・貼付シート'!R100</f>
        <v>0</v>
      </c>
      <c r="AE84" s="44">
        <f>'シート①データ入力・貼付シート'!S100</f>
        <v>0</v>
      </c>
      <c r="AF84" s="46">
        <f>'シート①データ入力・貼付シート'!T100</f>
        <v>0</v>
      </c>
      <c r="AG84" s="44">
        <f>'シート①データ入力・貼付シート'!U100</f>
        <v>0</v>
      </c>
      <c r="AH84" s="47">
        <f>'シート①データ入力・貼付シート'!V100</f>
        <v>0</v>
      </c>
      <c r="AI84" s="48">
        <f t="shared" si="2"/>
      </c>
      <c r="AJ84" s="48">
        <f t="shared" si="3"/>
        <v>0</v>
      </c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2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</row>
    <row r="85" spans="1:86" s="4" customFormat="1" ht="45.75" customHeight="1">
      <c r="A85" s="36">
        <v>17</v>
      </c>
      <c r="B85" s="214">
        <f>'シート①データ入力・貼付シート'!B101</f>
        <v>0</v>
      </c>
      <c r="C85" s="215"/>
      <c r="D85" s="215"/>
      <c r="E85" s="215"/>
      <c r="F85" s="244">
        <f>'シート①データ入力・貼付シート'!C101</f>
        <v>0</v>
      </c>
      <c r="G85" s="245"/>
      <c r="H85" s="245"/>
      <c r="I85" s="245"/>
      <c r="J85" s="245"/>
      <c r="K85" s="245"/>
      <c r="L85" s="245"/>
      <c r="M85" s="245"/>
      <c r="N85" s="245"/>
      <c r="O85" s="246"/>
      <c r="P85" s="215">
        <f>'シート①データ入力・貼付シート'!D101</f>
        <v>0</v>
      </c>
      <c r="Q85" s="215"/>
      <c r="R85" s="215"/>
      <c r="S85" s="215"/>
      <c r="T85" s="216"/>
      <c r="U85" s="43">
        <f>'シート①データ入力・貼付シート'!F101</f>
        <v>0</v>
      </c>
      <c r="V85" s="44">
        <f>'シート①データ入力・貼付シート'!I101</f>
        <v>0</v>
      </c>
      <c r="W85" s="45">
        <f>'シート①データ入力・貼付シート'!J101</f>
        <v>0</v>
      </c>
      <c r="X85" s="45">
        <f>'シート①データ入力・貼付シート'!K101</f>
        <v>0</v>
      </c>
      <c r="Y85" s="45">
        <f>'シート①データ入力・貼付シート'!L101</f>
        <v>0</v>
      </c>
      <c r="Z85" s="45">
        <f>'シート①データ入力・貼付シート'!M101</f>
        <v>0</v>
      </c>
      <c r="AA85" s="44">
        <f>'シート①データ入力・貼付シート'!O101</f>
        <v>0</v>
      </c>
      <c r="AB85" s="46">
        <f>'シート①データ入力・貼付シート'!P101</f>
        <v>0</v>
      </c>
      <c r="AC85" s="45">
        <f>'シート①データ入力・貼付シート'!Q101</f>
        <v>0</v>
      </c>
      <c r="AD85" s="45">
        <f>'シート①データ入力・貼付シート'!R101</f>
        <v>0</v>
      </c>
      <c r="AE85" s="44">
        <f>'シート①データ入力・貼付シート'!S101</f>
        <v>0</v>
      </c>
      <c r="AF85" s="46">
        <f>'シート①データ入力・貼付シート'!T101</f>
        <v>0</v>
      </c>
      <c r="AG85" s="44">
        <f>'シート①データ入力・貼付シート'!U101</f>
        <v>0</v>
      </c>
      <c r="AH85" s="47">
        <f>'シート①データ入力・貼付シート'!V101</f>
        <v>0</v>
      </c>
      <c r="AI85" s="48">
        <f t="shared" si="2"/>
      </c>
      <c r="AJ85" s="48">
        <f t="shared" si="3"/>
        <v>0</v>
      </c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2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</row>
    <row r="86" spans="1:86" s="4" customFormat="1" ht="45.75" customHeight="1">
      <c r="A86" s="36">
        <v>18</v>
      </c>
      <c r="B86" s="214">
        <f>'シート①データ入力・貼付シート'!B102</f>
        <v>0</v>
      </c>
      <c r="C86" s="215"/>
      <c r="D86" s="215"/>
      <c r="E86" s="215"/>
      <c r="F86" s="244">
        <f>'シート①データ入力・貼付シート'!C102</f>
        <v>0</v>
      </c>
      <c r="G86" s="245"/>
      <c r="H86" s="245"/>
      <c r="I86" s="245"/>
      <c r="J86" s="245"/>
      <c r="K86" s="245"/>
      <c r="L86" s="245"/>
      <c r="M86" s="245"/>
      <c r="N86" s="245"/>
      <c r="O86" s="246"/>
      <c r="P86" s="215">
        <f>'シート①データ入力・貼付シート'!D102</f>
        <v>0</v>
      </c>
      <c r="Q86" s="215"/>
      <c r="R86" s="215"/>
      <c r="S86" s="215"/>
      <c r="T86" s="216"/>
      <c r="U86" s="43">
        <f>'シート①データ入力・貼付シート'!F102</f>
        <v>0</v>
      </c>
      <c r="V86" s="44">
        <f>'シート①データ入力・貼付シート'!I102</f>
        <v>0</v>
      </c>
      <c r="W86" s="45">
        <f>'シート①データ入力・貼付シート'!J102</f>
        <v>0</v>
      </c>
      <c r="X86" s="45">
        <f>'シート①データ入力・貼付シート'!K102</f>
        <v>0</v>
      </c>
      <c r="Y86" s="45">
        <f>'シート①データ入力・貼付シート'!L102</f>
        <v>0</v>
      </c>
      <c r="Z86" s="45">
        <f>'シート①データ入力・貼付シート'!M102</f>
        <v>0</v>
      </c>
      <c r="AA86" s="44">
        <f>'シート①データ入力・貼付シート'!O102</f>
        <v>0</v>
      </c>
      <c r="AB86" s="46">
        <f>'シート①データ入力・貼付シート'!P102</f>
        <v>0</v>
      </c>
      <c r="AC86" s="45">
        <f>'シート①データ入力・貼付シート'!Q102</f>
        <v>0</v>
      </c>
      <c r="AD86" s="45">
        <f>'シート①データ入力・貼付シート'!R102</f>
        <v>0</v>
      </c>
      <c r="AE86" s="44">
        <f>'シート①データ入力・貼付シート'!S102</f>
        <v>0</v>
      </c>
      <c r="AF86" s="46">
        <f>'シート①データ入力・貼付シート'!T102</f>
        <v>0</v>
      </c>
      <c r="AG86" s="44">
        <f>'シート①データ入力・貼付シート'!U102</f>
        <v>0</v>
      </c>
      <c r="AH86" s="47">
        <f>'シート①データ入力・貼付シート'!V102</f>
        <v>0</v>
      </c>
      <c r="AI86" s="48">
        <f t="shared" si="2"/>
      </c>
      <c r="AJ86" s="48">
        <f t="shared" si="3"/>
        <v>0</v>
      </c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2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</row>
    <row r="87" spans="1:86" s="4" customFormat="1" ht="45.75" customHeight="1">
      <c r="A87" s="36">
        <v>19</v>
      </c>
      <c r="B87" s="214">
        <f>'シート①データ入力・貼付シート'!B103</f>
        <v>0</v>
      </c>
      <c r="C87" s="215"/>
      <c r="D87" s="215"/>
      <c r="E87" s="215"/>
      <c r="F87" s="244">
        <f>'シート①データ入力・貼付シート'!C103</f>
        <v>0</v>
      </c>
      <c r="G87" s="245"/>
      <c r="H87" s="245"/>
      <c r="I87" s="245"/>
      <c r="J87" s="245"/>
      <c r="K87" s="245"/>
      <c r="L87" s="245"/>
      <c r="M87" s="245"/>
      <c r="N87" s="245"/>
      <c r="O87" s="246"/>
      <c r="P87" s="215">
        <f>'シート①データ入力・貼付シート'!D103</f>
        <v>0</v>
      </c>
      <c r="Q87" s="215"/>
      <c r="R87" s="215"/>
      <c r="S87" s="215"/>
      <c r="T87" s="216"/>
      <c r="U87" s="43">
        <f>'シート①データ入力・貼付シート'!F103</f>
        <v>0</v>
      </c>
      <c r="V87" s="44">
        <f>'シート①データ入力・貼付シート'!I103</f>
        <v>0</v>
      </c>
      <c r="W87" s="45">
        <f>'シート①データ入力・貼付シート'!J103</f>
        <v>0</v>
      </c>
      <c r="X87" s="45">
        <f>'シート①データ入力・貼付シート'!K103</f>
        <v>0</v>
      </c>
      <c r="Y87" s="45">
        <f>'シート①データ入力・貼付シート'!L103</f>
        <v>0</v>
      </c>
      <c r="Z87" s="45">
        <f>'シート①データ入力・貼付シート'!M103</f>
        <v>0</v>
      </c>
      <c r="AA87" s="44">
        <f>'シート①データ入力・貼付シート'!O103</f>
        <v>0</v>
      </c>
      <c r="AB87" s="46">
        <f>'シート①データ入力・貼付シート'!P103</f>
        <v>0</v>
      </c>
      <c r="AC87" s="45">
        <f>'シート①データ入力・貼付シート'!Q103</f>
        <v>0</v>
      </c>
      <c r="AD87" s="45">
        <f>'シート①データ入力・貼付シート'!R103</f>
        <v>0</v>
      </c>
      <c r="AE87" s="44">
        <f>'シート①データ入力・貼付シート'!S103</f>
        <v>0</v>
      </c>
      <c r="AF87" s="46">
        <f>'シート①データ入力・貼付シート'!T103</f>
        <v>0</v>
      </c>
      <c r="AG87" s="44">
        <f>'シート①データ入力・貼付シート'!U103</f>
        <v>0</v>
      </c>
      <c r="AH87" s="47">
        <f>'シート①データ入力・貼付シート'!V103</f>
        <v>0</v>
      </c>
      <c r="AI87" s="48">
        <f t="shared" si="2"/>
      </c>
      <c r="AJ87" s="48">
        <f t="shared" si="3"/>
        <v>0</v>
      </c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2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</row>
    <row r="88" spans="1:86" s="4" customFormat="1" ht="45.75" customHeight="1" thickBot="1">
      <c r="A88" s="49">
        <v>20</v>
      </c>
      <c r="B88" s="229">
        <f>'シート①データ入力・貼付シート'!B104</f>
        <v>0</v>
      </c>
      <c r="C88" s="218"/>
      <c r="D88" s="218"/>
      <c r="E88" s="218"/>
      <c r="F88" s="230">
        <f>'シート①データ入力・貼付シート'!C104</f>
        <v>0</v>
      </c>
      <c r="G88" s="231"/>
      <c r="H88" s="231"/>
      <c r="I88" s="231"/>
      <c r="J88" s="231"/>
      <c r="K88" s="231"/>
      <c r="L88" s="231"/>
      <c r="M88" s="231"/>
      <c r="N88" s="231"/>
      <c r="O88" s="232"/>
      <c r="P88" s="218">
        <f>'シート①データ入力・貼付シート'!D104</f>
        <v>0</v>
      </c>
      <c r="Q88" s="218"/>
      <c r="R88" s="218"/>
      <c r="S88" s="218"/>
      <c r="T88" s="219"/>
      <c r="U88" s="50">
        <f>'シート①データ入力・貼付シート'!F104</f>
        <v>0</v>
      </c>
      <c r="V88" s="51">
        <f>'シート①データ入力・貼付シート'!I104</f>
        <v>0</v>
      </c>
      <c r="W88" s="52">
        <f>'シート①データ入力・貼付シート'!J104</f>
        <v>0</v>
      </c>
      <c r="X88" s="52">
        <f>'シート①データ入力・貼付シート'!K104</f>
        <v>0</v>
      </c>
      <c r="Y88" s="52">
        <f>'シート①データ入力・貼付シート'!L104</f>
        <v>0</v>
      </c>
      <c r="Z88" s="52">
        <f>'シート①データ入力・貼付シート'!M104</f>
        <v>0</v>
      </c>
      <c r="AA88" s="51">
        <f>'シート①データ入力・貼付シート'!O104</f>
        <v>0</v>
      </c>
      <c r="AB88" s="53">
        <f>'シート①データ入力・貼付シート'!P104</f>
        <v>0</v>
      </c>
      <c r="AC88" s="52">
        <f>'シート①データ入力・貼付シート'!Q104</f>
        <v>0</v>
      </c>
      <c r="AD88" s="52">
        <f>'シート①データ入力・貼付シート'!R104</f>
        <v>0</v>
      </c>
      <c r="AE88" s="51">
        <f>'シート①データ入力・貼付シート'!S104</f>
        <v>0</v>
      </c>
      <c r="AF88" s="53">
        <f>'シート①データ入力・貼付シート'!T104</f>
        <v>0</v>
      </c>
      <c r="AG88" s="51">
        <f>'シート①データ入力・貼付シート'!U104</f>
        <v>0</v>
      </c>
      <c r="AH88" s="54">
        <f>'シート①データ入力・貼付シート'!V104</f>
        <v>0</v>
      </c>
      <c r="AI88" s="48">
        <f t="shared" si="2"/>
      </c>
      <c r="AJ88" s="48">
        <f t="shared" si="3"/>
        <v>0</v>
      </c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2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</row>
    <row r="89" spans="1:67" s="4" customFormat="1" ht="17.25" customHeigh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76"/>
      <c r="AJ89" s="76"/>
      <c r="AK89" s="76"/>
      <c r="AL89" s="76"/>
      <c r="AM89" s="76"/>
      <c r="AN89" s="77"/>
      <c r="AO89" s="77"/>
      <c r="AP89" s="77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7"/>
      <c r="BH89" s="77"/>
      <c r="BI89" s="77"/>
      <c r="BJ89" s="77"/>
      <c r="BK89" s="77"/>
      <c r="BL89" s="77"/>
      <c r="BM89" s="77"/>
      <c r="BN89" s="77"/>
      <c r="BO89" s="79"/>
    </row>
    <row r="90" spans="2:44" s="61" customFormat="1" ht="27" customHeight="1">
      <c r="B90" s="62" t="s">
        <v>10</v>
      </c>
      <c r="C90" s="63" t="s">
        <v>12</v>
      </c>
      <c r="D90" s="64">
        <f>COUNTIF($AI$22:$AI$48,1)</f>
        <v>0</v>
      </c>
      <c r="E90" s="63" t="s">
        <v>13</v>
      </c>
      <c r="F90" s="63" t="s">
        <v>14</v>
      </c>
      <c r="G90" s="65" t="s">
        <v>44</v>
      </c>
      <c r="H90" s="65"/>
      <c r="I90" s="62" t="s">
        <v>11</v>
      </c>
      <c r="J90" s="63" t="s">
        <v>15</v>
      </c>
      <c r="K90" s="64">
        <f>COUNTIF($AI$69:$AI$95,2)</f>
        <v>0</v>
      </c>
      <c r="L90" s="63" t="s">
        <v>16</v>
      </c>
      <c r="M90" s="63" t="s">
        <v>14</v>
      </c>
      <c r="N90" s="66" t="s">
        <v>45</v>
      </c>
      <c r="Q90" s="217" t="s">
        <v>17</v>
      </c>
      <c r="R90" s="217"/>
      <c r="S90" s="217"/>
      <c r="T90" s="217"/>
      <c r="U90" s="63" t="s">
        <v>47</v>
      </c>
      <c r="V90" s="64">
        <f>$D$43+$K$43</f>
        <v>0</v>
      </c>
      <c r="W90" s="63" t="s">
        <v>46</v>
      </c>
      <c r="X90" s="63" t="s">
        <v>14</v>
      </c>
      <c r="AB90" s="68"/>
      <c r="AC90" s="62" t="s">
        <v>80</v>
      </c>
      <c r="AD90" s="63" t="s">
        <v>47</v>
      </c>
      <c r="AE90" s="64">
        <f>SUM($AJ$22:$AJ$95)</f>
        <v>0</v>
      </c>
      <c r="AF90" s="63" t="s">
        <v>16</v>
      </c>
      <c r="AG90" s="68" t="s">
        <v>83</v>
      </c>
      <c r="AN90" s="69"/>
      <c r="AO90" s="69"/>
      <c r="AP90" s="69"/>
      <c r="AQ90" s="69"/>
      <c r="AR90" s="69"/>
    </row>
    <row r="91" spans="28:44" s="61" customFormat="1" ht="27" customHeight="1">
      <c r="AB91" s="68"/>
      <c r="AC91" s="62" t="s">
        <v>81</v>
      </c>
      <c r="AD91" s="63" t="s">
        <v>47</v>
      </c>
      <c r="AE91" s="70">
        <f>SUM($AI$15:$AI$17,$AI$63:$AI$64)</f>
        <v>0</v>
      </c>
      <c r="AF91" s="63" t="s">
        <v>16</v>
      </c>
      <c r="AG91" s="68" t="s">
        <v>83</v>
      </c>
      <c r="AN91" s="69"/>
      <c r="AO91" s="69"/>
      <c r="AP91" s="69"/>
      <c r="AQ91" s="69"/>
      <c r="AR91" s="69"/>
    </row>
    <row r="92" spans="1:44" s="61" customFormat="1" ht="27" customHeight="1">
      <c r="A92" s="61" t="s">
        <v>33</v>
      </c>
      <c r="B92" s="68" t="s">
        <v>9</v>
      </c>
      <c r="C92" s="68"/>
      <c r="AN92" s="69"/>
      <c r="AO92" s="69"/>
      <c r="AP92" s="69"/>
      <c r="AQ92" s="69"/>
      <c r="AR92" s="69"/>
    </row>
    <row r="93" spans="1:12" s="61" customFormat="1" ht="27" customHeight="1">
      <c r="A93" s="61" t="s">
        <v>34</v>
      </c>
      <c r="B93" s="68" t="s">
        <v>126</v>
      </c>
      <c r="C93" s="68"/>
      <c r="K93" s="71"/>
      <c r="L93" s="71"/>
    </row>
    <row r="94" spans="4:39" s="61" customFormat="1" ht="27" customHeight="1">
      <c r="D94" s="62" t="s">
        <v>133</v>
      </c>
      <c r="E94" s="228">
        <f>'シート①データ入力・貼付シート'!$E$20</f>
        <v>0</v>
      </c>
      <c r="F94" s="228"/>
      <c r="G94" s="68" t="s">
        <v>6</v>
      </c>
      <c r="H94" s="228">
        <f>'シート①データ入力・貼付シート'!$G$20</f>
        <v>0</v>
      </c>
      <c r="I94" s="228"/>
      <c r="J94" s="68" t="s">
        <v>7</v>
      </c>
      <c r="K94" s="228">
        <f>'シート①データ入力・貼付シート'!$I$20</f>
        <v>0</v>
      </c>
      <c r="L94" s="228"/>
      <c r="M94" s="68" t="s">
        <v>8</v>
      </c>
      <c r="AL94" s="72"/>
      <c r="AM94" s="57"/>
    </row>
    <row r="95" spans="9:68" s="61" customFormat="1" ht="38.25" customHeight="1">
      <c r="I95" s="391">
        <f>'シート①データ入力・貼付シート'!$D$2</f>
        <v>0</v>
      </c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73"/>
      <c r="V95" s="73"/>
      <c r="W95" s="390" t="s">
        <v>110</v>
      </c>
      <c r="X95" s="390"/>
      <c r="Y95" s="74"/>
      <c r="Z95" s="222">
        <f>'シート①データ入力・貼付シート'!$D$8</f>
        <v>0</v>
      </c>
      <c r="AA95" s="222"/>
      <c r="AB95" s="222"/>
      <c r="AC95" s="222"/>
      <c r="AD95" s="222"/>
      <c r="AE95" s="222"/>
      <c r="AF95" s="222"/>
      <c r="AJ95" s="75"/>
      <c r="AK95" s="75"/>
      <c r="AL95" s="57"/>
      <c r="AM95" s="57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</row>
  </sheetData>
  <sheetProtection selectLockedCells="1"/>
  <mergeCells count="267">
    <mergeCell ref="P79:T79"/>
    <mergeCell ref="P83:T83"/>
    <mergeCell ref="B80:E80"/>
    <mergeCell ref="F80:O80"/>
    <mergeCell ref="W95:X95"/>
    <mergeCell ref="P80:T80"/>
    <mergeCell ref="B81:E81"/>
    <mergeCell ref="F78:O78"/>
    <mergeCell ref="A58:C58"/>
    <mergeCell ref="D58:I58"/>
    <mergeCell ref="H63:K64"/>
    <mergeCell ref="AE49:AH49"/>
    <mergeCell ref="P58:X58"/>
    <mergeCell ref="P78:T78"/>
    <mergeCell ref="P69:T69"/>
    <mergeCell ref="S61:X61"/>
    <mergeCell ref="AE64:AH64"/>
    <mergeCell ref="X51:AB51"/>
    <mergeCell ref="I95:T95"/>
    <mergeCell ref="A59:C61"/>
    <mergeCell ref="P59:V60"/>
    <mergeCell ref="W59:X60"/>
    <mergeCell ref="R55:AA55"/>
    <mergeCell ref="F69:O69"/>
    <mergeCell ref="F81:O81"/>
    <mergeCell ref="F79:O79"/>
    <mergeCell ref="AI19:AI21"/>
    <mergeCell ref="AJ19:AJ21"/>
    <mergeCell ref="AI66:AI68"/>
    <mergeCell ref="AJ66:AJ68"/>
    <mergeCell ref="B24:E24"/>
    <mergeCell ref="F24:O24"/>
    <mergeCell ref="P24:T24"/>
    <mergeCell ref="B36:E36"/>
    <mergeCell ref="F36:O36"/>
    <mergeCell ref="F26:O26"/>
    <mergeCell ref="P26:T26"/>
    <mergeCell ref="B27:E27"/>
    <mergeCell ref="F30:O30"/>
    <mergeCell ref="P30:T30"/>
    <mergeCell ref="H15:K17"/>
    <mergeCell ref="L15:T17"/>
    <mergeCell ref="P36:T36"/>
    <mergeCell ref="B25:E25"/>
    <mergeCell ref="F25:O25"/>
    <mergeCell ref="V19:AH19"/>
    <mergeCell ref="U19:U21"/>
    <mergeCell ref="P19:T21"/>
    <mergeCell ref="F23:O23"/>
    <mergeCell ref="P23:T23"/>
    <mergeCell ref="AV1:AV13"/>
    <mergeCell ref="AA17:AD17"/>
    <mergeCell ref="U16:Z16"/>
    <mergeCell ref="AA16:AD16"/>
    <mergeCell ref="AE16:AH16"/>
    <mergeCell ref="A15:F17"/>
    <mergeCell ref="AE17:AH17"/>
    <mergeCell ref="U17:Z17"/>
    <mergeCell ref="P11:V12"/>
    <mergeCell ref="W11:X12"/>
    <mergeCell ref="AE15:AH15"/>
    <mergeCell ref="U15:Z15"/>
    <mergeCell ref="S13:X13"/>
    <mergeCell ref="P10:X10"/>
    <mergeCell ref="AA15:AD15"/>
    <mergeCell ref="AX1:AX13"/>
    <mergeCell ref="AW1:AW13"/>
    <mergeCell ref="AS1:AS13"/>
    <mergeCell ref="AT1:AT13"/>
    <mergeCell ref="AU1:AU13"/>
    <mergeCell ref="D10:I10"/>
    <mergeCell ref="AB11:AG13"/>
    <mergeCell ref="AB10:AG10"/>
    <mergeCell ref="AH11:AH13"/>
    <mergeCell ref="Z10:AA10"/>
    <mergeCell ref="Y11:Y13"/>
    <mergeCell ref="Z11:AA13"/>
    <mergeCell ref="N11:O13"/>
    <mergeCell ref="A8:C9"/>
    <mergeCell ref="J10:M10"/>
    <mergeCell ref="J11:M13"/>
    <mergeCell ref="N10:O10"/>
    <mergeCell ref="P13:R13"/>
    <mergeCell ref="A7:C7"/>
    <mergeCell ref="D8:Q9"/>
    <mergeCell ref="D7:Q7"/>
    <mergeCell ref="A10:C10"/>
    <mergeCell ref="D11:I13"/>
    <mergeCell ref="AB5:AH6"/>
    <mergeCell ref="AE2:AH3"/>
    <mergeCell ref="AE1:AH1"/>
    <mergeCell ref="AB7:AH7"/>
    <mergeCell ref="AC9:AH9"/>
    <mergeCell ref="AC8:AH8"/>
    <mergeCell ref="X3:AB3"/>
    <mergeCell ref="E4:Z6"/>
    <mergeCell ref="R8:AA9"/>
    <mergeCell ref="R7:AA7"/>
    <mergeCell ref="B30:E30"/>
    <mergeCell ref="L63:T64"/>
    <mergeCell ref="B40:E40"/>
    <mergeCell ref="F40:O40"/>
    <mergeCell ref="P40:T40"/>
    <mergeCell ref="Q43:T43"/>
    <mergeCell ref="H47:I47"/>
    <mergeCell ref="I48:T48"/>
    <mergeCell ref="K47:L47"/>
    <mergeCell ref="E47:F47"/>
    <mergeCell ref="A19:A21"/>
    <mergeCell ref="B26:E26"/>
    <mergeCell ref="F19:O21"/>
    <mergeCell ref="B19:E21"/>
    <mergeCell ref="P25:T25"/>
    <mergeCell ref="A56:C57"/>
    <mergeCell ref="P35:T35"/>
    <mergeCell ref="AS49:AS61"/>
    <mergeCell ref="AT49:AT61"/>
    <mergeCell ref="AB55:AH55"/>
    <mergeCell ref="D56:Q57"/>
    <mergeCell ref="B32:E32"/>
    <mergeCell ref="F32:O32"/>
    <mergeCell ref="B41:E41"/>
    <mergeCell ref="P32:T32"/>
    <mergeCell ref="B38:E38"/>
    <mergeCell ref="F38:O38"/>
    <mergeCell ref="F37:O37"/>
    <mergeCell ref="F41:O41"/>
    <mergeCell ref="P37:T37"/>
    <mergeCell ref="P33:T33"/>
    <mergeCell ref="B39:E39"/>
    <mergeCell ref="F39:O39"/>
    <mergeCell ref="P41:T41"/>
    <mergeCell ref="W48:X48"/>
    <mergeCell ref="P39:T39"/>
    <mergeCell ref="P38:T38"/>
    <mergeCell ref="Z48:AF48"/>
    <mergeCell ref="B33:E33"/>
    <mergeCell ref="F33:O33"/>
    <mergeCell ref="F35:O35"/>
    <mergeCell ref="B34:E34"/>
    <mergeCell ref="F34:O34"/>
    <mergeCell ref="P34:T34"/>
    <mergeCell ref="B35:E35"/>
    <mergeCell ref="F31:O31"/>
    <mergeCell ref="B37:E37"/>
    <mergeCell ref="R56:AA57"/>
    <mergeCell ref="P31:T31"/>
    <mergeCell ref="P22:T22"/>
    <mergeCell ref="F22:O22"/>
    <mergeCell ref="B22:E22"/>
    <mergeCell ref="B28:E28"/>
    <mergeCell ref="B23:E23"/>
    <mergeCell ref="B31:E31"/>
    <mergeCell ref="B29:E29"/>
    <mergeCell ref="F29:O29"/>
    <mergeCell ref="P29:T29"/>
    <mergeCell ref="F27:O27"/>
    <mergeCell ref="P27:T27"/>
    <mergeCell ref="F28:O28"/>
    <mergeCell ref="P28:T28"/>
    <mergeCell ref="B69:E69"/>
    <mergeCell ref="N58:O58"/>
    <mergeCell ref="J58:M58"/>
    <mergeCell ref="A63:F64"/>
    <mergeCell ref="B70:E70"/>
    <mergeCell ref="F70:O70"/>
    <mergeCell ref="P70:T70"/>
    <mergeCell ref="A55:C55"/>
    <mergeCell ref="B72:E72"/>
    <mergeCell ref="F72:O72"/>
    <mergeCell ref="P72:T72"/>
    <mergeCell ref="Z58:AA58"/>
    <mergeCell ref="U63:Z63"/>
    <mergeCell ref="AA63:AD63"/>
    <mergeCell ref="U64:Z64"/>
    <mergeCell ref="AA64:AD64"/>
    <mergeCell ref="P66:T68"/>
    <mergeCell ref="B71:E71"/>
    <mergeCell ref="F76:O76"/>
    <mergeCell ref="AG20:AH20"/>
    <mergeCell ref="AV49:AV61"/>
    <mergeCell ref="AB59:AG61"/>
    <mergeCell ref="AH59:AH61"/>
    <mergeCell ref="F71:O71"/>
    <mergeCell ref="P71:T71"/>
    <mergeCell ref="AX49:AX61"/>
    <mergeCell ref="D59:I61"/>
    <mergeCell ref="J59:M61"/>
    <mergeCell ref="N59:O61"/>
    <mergeCell ref="Y59:Y61"/>
    <mergeCell ref="Z59:AA61"/>
    <mergeCell ref="P61:R61"/>
    <mergeCell ref="AU49:AU61"/>
    <mergeCell ref="D55:Q55"/>
    <mergeCell ref="AO49:AO61"/>
    <mergeCell ref="AW49:AW61"/>
    <mergeCell ref="AQ49:AQ61"/>
    <mergeCell ref="AN49:AN61"/>
    <mergeCell ref="AB58:AG58"/>
    <mergeCell ref="AC57:AH57"/>
    <mergeCell ref="AE50:AH51"/>
    <mergeCell ref="AB53:AH54"/>
    <mergeCell ref="AP49:AP61"/>
    <mergeCell ref="AC56:AH56"/>
    <mergeCell ref="A66:A68"/>
    <mergeCell ref="U66:U68"/>
    <mergeCell ref="V66:AH66"/>
    <mergeCell ref="V67:Z67"/>
    <mergeCell ref="AA67:AB67"/>
    <mergeCell ref="AC67:AD67"/>
    <mergeCell ref="AE67:AF67"/>
    <mergeCell ref="AG67:AH67"/>
    <mergeCell ref="B66:E68"/>
    <mergeCell ref="F66:O68"/>
    <mergeCell ref="P85:T85"/>
    <mergeCell ref="B82:E82"/>
    <mergeCell ref="F82:O82"/>
    <mergeCell ref="P82:T82"/>
    <mergeCell ref="B83:E83"/>
    <mergeCell ref="B73:E73"/>
    <mergeCell ref="F73:O73"/>
    <mergeCell ref="P73:T73"/>
    <mergeCell ref="P74:T74"/>
    <mergeCell ref="B74:E74"/>
    <mergeCell ref="B86:E86"/>
    <mergeCell ref="F86:O86"/>
    <mergeCell ref="F87:O87"/>
    <mergeCell ref="P86:T86"/>
    <mergeCell ref="B87:E87"/>
    <mergeCell ref="P81:T81"/>
    <mergeCell ref="F84:O84"/>
    <mergeCell ref="P84:T84"/>
    <mergeCell ref="B85:E85"/>
    <mergeCell ref="F85:O85"/>
    <mergeCell ref="F83:O83"/>
    <mergeCell ref="Z95:AF95"/>
    <mergeCell ref="B88:E88"/>
    <mergeCell ref="F88:O88"/>
    <mergeCell ref="P88:T88"/>
    <mergeCell ref="Q90:T90"/>
    <mergeCell ref="E94:F94"/>
    <mergeCell ref="H94:I94"/>
    <mergeCell ref="K94:L94"/>
    <mergeCell ref="P87:T87"/>
    <mergeCell ref="B84:E84"/>
    <mergeCell ref="A11:C13"/>
    <mergeCell ref="E52:Z54"/>
    <mergeCell ref="F77:O77"/>
    <mergeCell ref="P77:T77"/>
    <mergeCell ref="AC20:AD20"/>
    <mergeCell ref="AE20:AF20"/>
    <mergeCell ref="AE63:AH63"/>
    <mergeCell ref="B77:E77"/>
    <mergeCell ref="B78:E78"/>
    <mergeCell ref="AQ1:AQ13"/>
    <mergeCell ref="AN1:AN13"/>
    <mergeCell ref="AO1:AO13"/>
    <mergeCell ref="AP1:AP13"/>
    <mergeCell ref="V20:Z20"/>
    <mergeCell ref="AA20:AB20"/>
    <mergeCell ref="B79:E79"/>
    <mergeCell ref="P75:T75"/>
    <mergeCell ref="P76:T76"/>
    <mergeCell ref="F74:O74"/>
    <mergeCell ref="B75:E75"/>
    <mergeCell ref="F75:O75"/>
    <mergeCell ref="B76:E76"/>
  </mergeCells>
  <dataValidations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AE2:AH3 D7:Q9 R8:AA9 AC8:AH9 A11:M13 P10:X12 S13:X13 Y11:Y13 AB10:AG10 AB11:AH13 L15:AH17 D43 K43 V43 AE43:AE44 E47:F47 H47:I47 K47:L47 I48:T48 Z48:AF48 AE50:AH51 D55:Q57 R56:AA57 AC56:AH57 A59:M61 P58:X60 Y59:Y61 S61:X61 AB58:AG58 AB59:AH61 L63:AH64 B69:AH88 D90 K90 V90 AE90:AE91 E94:F94 H94:I94 K94:L94 I95:T95 Z95:AF95 B22:AH41"/>
  </dataValidations>
  <printOptions horizontalCentered="1"/>
  <pageMargins left="0.4" right="0.41" top="0.63" bottom="0.1968503937007874" header="0.1968503937007874" footer="0.1968503937007874"/>
  <pageSetup blackAndWhite="1" horizontalDpi="600" verticalDpi="600" orientation="portrait" paperSize="9" scale="47" r:id="rId2"/>
  <rowBreaks count="1" manualBreakCount="1">
    <brk id="48" max="69" man="1"/>
  </rowBreaks>
  <colBreaks count="1" manualBreakCount="1">
    <brk id="34" max="18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USER7</cp:lastModifiedBy>
  <cp:lastPrinted>2018-06-11T23:58:13Z</cp:lastPrinted>
  <dcterms:created xsi:type="dcterms:W3CDTF">2013-05-16T14:31:42Z</dcterms:created>
  <dcterms:modified xsi:type="dcterms:W3CDTF">2019-04-23T14:50:35Z</dcterms:modified>
  <cp:category/>
  <cp:version/>
  <cp:contentType/>
  <cp:contentStatus/>
</cp:coreProperties>
</file>